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ams.corp.pbwan.net/projects/10296037/Document/3_Dokument/AP 4 Arbetssätt och stöd/Mallar indata och rapport/För granskning/Exempel/"/>
    </mc:Choice>
  </mc:AlternateContent>
  <xr:revisionPtr revIDLastSave="0" documentId="14_{BCBB6311-77BC-4764-A45C-CC53FBC854CD}" xr6:coauthVersionLast="44" xr6:coauthVersionMax="44" xr10:uidLastSave="{00000000-0000-0000-0000-000000000000}"/>
  <bookViews>
    <workbookView xWindow="-28920" yWindow="-1860" windowWidth="29040" windowHeight="17640" xr2:uid="{00000000-000D-0000-FFFF-FFFF00000000}"/>
  </bookViews>
  <sheets>
    <sheet name="Redovisningsdel" sheetId="1" r:id="rId1"/>
    <sheet name="Bilagsdel Egna val" sheetId="3" r:id="rId2"/>
    <sheet name="Hela resurssammanställningen" sheetId="4" r:id="rId3"/>
    <sheet name="Klimatpåverkan från transporter" sheetId="6" r:id="rId4"/>
    <sheet name="Valda Byggprojektdelar" sheetId="5" r:id="rId5"/>
  </sheets>
  <definedNames>
    <definedName name="_xlnm.Print_Area" localSheetId="1">'Bilagsdel Egna val'!$A$1:$F$255</definedName>
    <definedName name="_xlnm.Print_Area" localSheetId="2">'Hela resurssammanställningen'!$A$1:$I$159</definedName>
    <definedName name="_xlnm.Print_Area" localSheetId="3">'Klimatpåverkan från transporter'!$A$1:$F$310</definedName>
    <definedName name="_xlnm.Print_Area" localSheetId="0">Redovisningsdel!$A$1:$AP$167</definedName>
    <definedName name="_xlnm.Print_Titles" localSheetId="1">'Bilagsdel Egna val'!#REF!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166" i="1" l="1"/>
  <c r="BC166" i="1"/>
  <c r="BB166" i="1"/>
  <c r="BA166" i="1"/>
  <c r="AZ166" i="1"/>
  <c r="AY166" i="1"/>
  <c r="AX166" i="1"/>
  <c r="AW166" i="1"/>
  <c r="AV166" i="1"/>
  <c r="AU166" i="1"/>
  <c r="AT166" i="1"/>
  <c r="AS166" i="1"/>
  <c r="BD165" i="1"/>
  <c r="BC165" i="1"/>
  <c r="BB165" i="1"/>
  <c r="BA165" i="1"/>
  <c r="AZ165" i="1"/>
  <c r="AY165" i="1"/>
  <c r="AX165" i="1"/>
  <c r="AW165" i="1"/>
  <c r="AV165" i="1"/>
  <c r="AU165" i="1"/>
  <c r="AT165" i="1"/>
  <c r="AS165" i="1"/>
  <c r="A145" i="1"/>
  <c r="A144" i="1"/>
  <c r="A143" i="1"/>
  <c r="BG141" i="1"/>
  <c r="BF141" i="1"/>
  <c r="BE141" i="1"/>
  <c r="BD141" i="1"/>
  <c r="BC141" i="1"/>
  <c r="BB141" i="1"/>
  <c r="BA141" i="1"/>
  <c r="AZ141" i="1"/>
  <c r="AY141" i="1"/>
  <c r="AX141" i="1"/>
  <c r="AW141" i="1"/>
  <c r="AV141" i="1"/>
  <c r="AU141" i="1"/>
  <c r="AT141" i="1"/>
  <c r="AS141" i="1"/>
  <c r="AR141" i="1"/>
  <c r="BG140" i="1"/>
  <c r="BF140" i="1"/>
  <c r="BE140" i="1"/>
  <c r="BD140" i="1"/>
  <c r="BC140" i="1"/>
  <c r="BB140" i="1"/>
  <c r="BA140" i="1"/>
  <c r="AZ140" i="1"/>
  <c r="AY140" i="1"/>
  <c r="AX140" i="1"/>
  <c r="AW140" i="1"/>
  <c r="AV140" i="1"/>
  <c r="AU140" i="1"/>
  <c r="AT140" i="1"/>
  <c r="AS140" i="1"/>
  <c r="AR140" i="1"/>
  <c r="U116" i="1"/>
  <c r="O116" i="1"/>
  <c r="AT115" i="1"/>
  <c r="AS115" i="1"/>
  <c r="AR115" i="1"/>
  <c r="AT114" i="1"/>
  <c r="AS114" i="1"/>
  <c r="AR114" i="1"/>
  <c r="AT113" i="1"/>
  <c r="AS113" i="1"/>
  <c r="AR113" i="1"/>
  <c r="AT112" i="1"/>
  <c r="AS112" i="1"/>
  <c r="AR112" i="1"/>
  <c r="A111" i="1"/>
  <c r="A109" i="1"/>
</calcChain>
</file>

<file path=xl/sharedStrings.xml><?xml version="1.0" encoding="utf-8"?>
<sst xmlns="http://schemas.openxmlformats.org/spreadsheetml/2006/main" count="998" uniqueCount="319">
  <si>
    <t>Test småhus KLivPå</t>
  </si>
  <si>
    <t>Eget transportscenario</t>
  </si>
  <si>
    <t>Ägare till deklarationen</t>
  </si>
  <si>
    <r>
      <t>kg CO</t>
    </r>
    <r>
      <rPr>
        <vertAlign val="subscript"/>
        <sz val="11"/>
        <color theme="1"/>
        <rFont val="Calibri"/>
        <family val="2"/>
        <scheme val="minor"/>
      </rPr>
      <t>2</t>
    </r>
    <r>
      <rPr>
        <sz val="11"/>
        <color theme="1"/>
        <rFont val="Calibri"/>
        <family val="2"/>
        <scheme val="minor"/>
      </rPr>
      <t>e</t>
    </r>
  </si>
  <si>
    <t>A5.5 Övrigt miljöpåverkan från byggprocessen, inkluderar övergödning vid sprängning, markexploatering, kemikalieanvändning o.s.v.</t>
  </si>
  <si>
    <t>Anläggningsspecifika varor</t>
  </si>
  <si>
    <t>Gipsskivor, kartonggipsskivor ospecificerat</t>
  </si>
  <si>
    <t>Användning</t>
  </si>
  <si>
    <t>7 - Invändiga ytskikt/rumskomplettering</t>
  </si>
  <si>
    <t>MND</t>
  </si>
  <si>
    <t>00 - Sammansatta</t>
  </si>
  <si>
    <t>A5.3 Energi till tillfälliga bodar, kontor, förråd och andra byggnader</t>
  </si>
  <si>
    <t>Stål- och plåtprodukter</t>
  </si>
  <si>
    <t>05 - Rivning för hiss/trappa</t>
  </si>
  <si>
    <t>55 - Fönster/dörrar/partier/portar</t>
  </si>
  <si>
    <t>Projektnamn</t>
  </si>
  <si>
    <t>A5 Bygg- och installationsprocessen</t>
  </si>
  <si>
    <t>38 - Huskomplettering stomme</t>
  </si>
  <si>
    <t>82 - Process</t>
  </si>
  <si>
    <t>Konstruktionsstål, obelagd</t>
  </si>
  <si>
    <t>Generell information</t>
  </si>
  <si>
    <t>Isolering</t>
  </si>
  <si>
    <t>Driftens vattenanvändning</t>
  </si>
  <si>
    <t>A5.2 Byggarbetsplatsens fordon, maskiner och apparater</t>
  </si>
  <si>
    <t>59 - Ytterväggar övrigt</t>
  </si>
  <si>
    <t xml:space="preserve"> Teckenförklaring:  X = modulen ingår, MND = modulen ingår inte</t>
  </si>
  <si>
    <t>5 - Fasader</t>
  </si>
  <si>
    <t>Andel EPD:er i förhållande till generiska</t>
  </si>
  <si>
    <t>93 - (vakant)</t>
  </si>
  <si>
    <t>31 - Väggar</t>
  </si>
  <si>
    <t>44 - Takfot och gavlar</t>
  </si>
  <si>
    <t>Övrigt</t>
  </si>
  <si>
    <t>43 - Taktäckning</t>
  </si>
  <si>
    <t>Egen tillagd resurs (IVL LCR)</t>
  </si>
  <si>
    <t>63 - Innerväggar</t>
  </si>
  <si>
    <t>Branschscenario</t>
  </si>
  <si>
    <t>Kalkylresursens SBE namn</t>
  </si>
  <si>
    <t>A5.3 Tillfälliga bodar, kontor, förråd och andra byggnader</t>
  </si>
  <si>
    <t>Träprodukter</t>
  </si>
  <si>
    <t>D Utanför system-gränsen</t>
  </si>
  <si>
    <t>Fastighetsbeteckning</t>
  </si>
  <si>
    <t>Oarmerade prefabbetong såsom takpannor, murblock, marksten</t>
  </si>
  <si>
    <t>Klimatpåverkan, kg CO2e</t>
  </si>
  <si>
    <t>102 - A5.2: Byggarbetsplatsens fordon, maskiner och apparater (energi till drivmedel m.m.)</t>
  </si>
  <si>
    <t>90 - Gemensamma arbeten sammansatta</t>
  </si>
  <si>
    <r>
      <t>Klimatpåverkan för A1-5 Byggskedet, kg CO</t>
    </r>
    <r>
      <rPr>
        <b/>
        <vertAlign val="subscript"/>
        <sz val="14"/>
        <color theme="1"/>
        <rFont val="Calibri"/>
        <family val="2"/>
        <scheme val="minor"/>
      </rPr>
      <t>2</t>
    </r>
    <r>
      <rPr>
        <b/>
        <sz val="14"/>
        <color theme="1"/>
        <rFont val="Calibri"/>
        <family val="2"/>
        <scheme val="minor"/>
      </rPr>
      <t>e per m</t>
    </r>
    <r>
      <rPr>
        <b/>
        <vertAlign val="superscript"/>
        <sz val="14"/>
        <color theme="1"/>
        <rFont val="Calibri"/>
        <family val="2"/>
        <scheme val="minor"/>
      </rPr>
      <t>2</t>
    </r>
  </si>
  <si>
    <t>Deklarationen utförd av</t>
  </si>
  <si>
    <t>Scenario: Egna val</t>
  </si>
  <si>
    <t>27 - Platta på mark</t>
  </si>
  <si>
    <t>Vikt, kg</t>
  </si>
  <si>
    <t>Plastfolier (IVL LCR)</t>
  </si>
  <si>
    <t>Resurssammanställning, klimatpåverkan från transporter A4</t>
  </si>
  <si>
    <t>16 - Vägar/planer</t>
  </si>
  <si>
    <t>97 - (vakant)</t>
  </si>
  <si>
    <t>B4</t>
  </si>
  <si>
    <t>C Slutskedet</t>
  </si>
  <si>
    <t>61 - Insida yttervägg</t>
  </si>
  <si>
    <t>Andel av resurssammaställningens resurser som ingår i miljöberäkningen, kr/kr totalt, givet som kostnads-% (givet att kostnader för alla resurser A1-A3 är angivna i BM)</t>
  </si>
  <si>
    <t>Gipsskivor</t>
  </si>
  <si>
    <t>21 - (vakant)</t>
  </si>
  <si>
    <t>39 - Stomme övrigt</t>
  </si>
  <si>
    <t>52 - (vakant)</t>
  </si>
  <si>
    <t>Konstruktionsstål, obelagd (IVL LCR)</t>
  </si>
  <si>
    <t>73 - Ytskikt vägg</t>
  </si>
  <si>
    <t>75 - (vakant)</t>
  </si>
  <si>
    <t>C3</t>
  </si>
  <si>
    <t>04 - Rivning övrigt</t>
  </si>
  <si>
    <t>Kontaktuppgifter</t>
  </si>
  <si>
    <t>B6</t>
  </si>
  <si>
    <t>Postnummer</t>
  </si>
  <si>
    <t>Galvad spik, skruv och beslag (IVL LCR)</t>
  </si>
  <si>
    <t>96 - (vakant)</t>
  </si>
  <si>
    <t>Fabriksbetong</t>
  </si>
  <si>
    <t>A5.4 Byggprocessens övriga energivaror</t>
  </si>
  <si>
    <t>Återanvändnings-, energiutvinnings-, återvinningspotentialer</t>
  </si>
  <si>
    <t>41 - Takstomme</t>
  </si>
  <si>
    <t>87 - Transport</t>
  </si>
  <si>
    <t>74 - Ytskikt tak/undertak</t>
  </si>
  <si>
    <r>
      <t>Klimatpåverkan för alla byggresurser, A1-5, kg CO</t>
    </r>
    <r>
      <rPr>
        <b/>
        <vertAlign val="subscript"/>
        <sz val="14"/>
        <color theme="1"/>
        <rFont val="Calibri"/>
        <family val="2"/>
        <scheme val="minor"/>
      </rPr>
      <t>2</t>
    </r>
    <r>
      <rPr>
        <b/>
        <sz val="14"/>
        <color theme="1"/>
        <rFont val="Calibri"/>
        <family val="2"/>
        <scheme val="minor"/>
      </rPr>
      <t>e per m</t>
    </r>
    <r>
      <rPr>
        <b/>
        <vertAlign val="superscript"/>
        <sz val="14"/>
        <color theme="1"/>
        <rFont val="Calibri"/>
        <family val="2"/>
        <scheme val="minor"/>
      </rPr>
      <t>2</t>
    </r>
  </si>
  <si>
    <t>Typ av byggprojekt</t>
  </si>
  <si>
    <t>Furu/gran, hyvlad &amp; sågad, 473 kg/m3 u=16%  (IVL LCR)</t>
  </si>
  <si>
    <t>98 - (vakant)</t>
  </si>
  <si>
    <t>1 - Mark</t>
  </si>
  <si>
    <t>Följande delar ingår i A5:</t>
  </si>
  <si>
    <t>Stenull</t>
  </si>
  <si>
    <t>kg CO₂e</t>
  </si>
  <si>
    <t>32 - Pelare</t>
  </si>
  <si>
    <t>37 - Samverkan takstomme</t>
  </si>
  <si>
    <t>103 - A5.3: Tillfälliga bodar, kontor, förråd och andra byggnader (energi till uppvärmning m.m.)</t>
  </si>
  <si>
    <t>Mark</t>
  </si>
  <si>
    <t>Mängdandel [kg/kg]</t>
  </si>
  <si>
    <t>58 - Huskomplettering fasader</t>
  </si>
  <si>
    <t>79 - Rumskomplettering övrigt</t>
  </si>
  <si>
    <t>14 - (vakant)</t>
  </si>
  <si>
    <t>03 - Rivning av vägg/bjälklag/tak</t>
  </si>
  <si>
    <t>Referensscenario</t>
  </si>
  <si>
    <t>01 - Demontering</t>
  </si>
  <si>
    <t>42 - Taklagskomplettering</t>
  </si>
  <si>
    <t>Limträbalk</t>
  </si>
  <si>
    <t>Underhåll</t>
  </si>
  <si>
    <t>Demontering, rivning</t>
  </si>
  <si>
    <t>X</t>
  </si>
  <si>
    <t>02 - Rivning av inredning/utrustning</t>
  </si>
  <si>
    <t>09 - (vakant)</t>
  </si>
  <si>
    <t>Kalkylresurs eget namn</t>
  </si>
  <si>
    <t>9 - Gemensamma arbeten/tillfälliga fabriken</t>
  </si>
  <si>
    <t>Byggdel</t>
  </si>
  <si>
    <t>Beskrivning av referensscenariot</t>
  </si>
  <si>
    <t>D</t>
  </si>
  <si>
    <t xml:space="preserve"> </t>
  </si>
  <si>
    <t>88 - Styr/regler</t>
  </si>
  <si>
    <t>Datatäckning inklusive spill per byggdel</t>
  </si>
  <si>
    <t>62 - Undergolv</t>
  </si>
  <si>
    <t>Resurssammaställningens omfattning av byggdelar A1-5</t>
  </si>
  <si>
    <t>Fönster och dörrar</t>
  </si>
  <si>
    <t>47 - Terrasser/altaner (på yttertak)</t>
  </si>
  <si>
    <t>Byggproduktionsskedet</t>
  </si>
  <si>
    <t>Kostnadsandel [kr/kr]</t>
  </si>
  <si>
    <t>15 - Ledning/kulvert/tunnlar</t>
  </si>
  <si>
    <t xml:space="preserve">Klimatreduktion "Referenssc." i förhållande </t>
  </si>
  <si>
    <t>25 - Kulvert/tunnlar</t>
  </si>
  <si>
    <t>Yttertak</t>
  </si>
  <si>
    <t>45 - Öppningskomplettering/takluckor</t>
  </si>
  <si>
    <t>Reparation</t>
  </si>
  <si>
    <t>20 - Husunderbyggnad sammansatta</t>
  </si>
  <si>
    <t>Tillverkning</t>
  </si>
  <si>
    <t>65 - Invändiga dörrar/glaspartier</t>
  </si>
  <si>
    <t>53 - Fasadbeklädnad/ytskikt</t>
  </si>
  <si>
    <t>94 - (vakant)</t>
  </si>
  <si>
    <t>Underlagspapp bitumen (IVL LCR)</t>
  </si>
  <si>
    <t>46 - Yttertak övrigt</t>
  </si>
  <si>
    <t>Glasull fasadskiva</t>
  </si>
  <si>
    <t>Klimatpåverkan, kg CO₂e</t>
  </si>
  <si>
    <t>Transport</t>
  </si>
  <si>
    <t>34 - Bjälklag/balkar</t>
  </si>
  <si>
    <t>Fönster,  tre glas, trä-/aluminium (IVL LCR), ca 35 kg/m2</t>
  </si>
  <si>
    <t>A3</t>
  </si>
  <si>
    <t>Husunderbyggnad</t>
  </si>
  <si>
    <t>69 - Rumsbildning övrigt</t>
  </si>
  <si>
    <t>Limträbalk (IVL LCR)</t>
  </si>
  <si>
    <t>Underlagspapp bitumen</t>
  </si>
  <si>
    <t>105 - A5.5: Övrig miljöpåverkan från byggprocessen, inklusive övergödning vid sprängning, markexploatering, kemikalieanvändning o.s.v.</t>
  </si>
  <si>
    <t>Prefabbetong</t>
  </si>
  <si>
    <t>Tryckimpregnerat virke, NTR AB</t>
  </si>
  <si>
    <t>Huvudsaklig hustyp</t>
  </si>
  <si>
    <t>Egna val</t>
  </si>
  <si>
    <t>Glasull (IVL LCR)</t>
  </si>
  <si>
    <t>11 - Röjning mm tomtyta</t>
  </si>
  <si>
    <t>68 - Stomkomplettering övrigt</t>
  </si>
  <si>
    <t>Miljövarudeklaration (EPD)</t>
  </si>
  <si>
    <t>Klimatredovisning: Test småhus KLivPå</t>
  </si>
  <si>
    <t>Furu/gran, hyvlad &amp; sågad, 473 kg/m3 u=16%</t>
  </si>
  <si>
    <t>Produktskedet</t>
  </si>
  <si>
    <t>Adress</t>
  </si>
  <si>
    <t>Plåtdetaljer, förzinkade</t>
  </si>
  <si>
    <t>30 - Stomme sammansatta</t>
  </si>
  <si>
    <t>99 - (vakant)</t>
  </si>
  <si>
    <t>Oarmerade prefabbetong såsom takpannor, murblock, marksten (IVL LCR)</t>
  </si>
  <si>
    <t>B1</t>
  </si>
  <si>
    <t>Spånskiva (IVL LCR)</t>
  </si>
  <si>
    <t>OSB-skivor (Flakeboard), 600 kg/m3</t>
  </si>
  <si>
    <t>BTA</t>
  </si>
  <si>
    <t>70 - Ytskikt sammansatta</t>
  </si>
  <si>
    <t>Råvaruförsörjning</t>
  </si>
  <si>
    <t>Stenull (IVL RR)</t>
  </si>
  <si>
    <t>Gipsskivor, Brand</t>
  </si>
  <si>
    <t>19 - Mark övrigt</t>
  </si>
  <si>
    <t>(vakant) = ej definierad enligt standarden</t>
  </si>
  <si>
    <t>29 - Husunderbyggnad övrigt</t>
  </si>
  <si>
    <t xml:space="preserve"> Indikatorerna omfattar byggprojektdelar enligt nedan:</t>
  </si>
  <si>
    <t>Resurssammaställningens omfattning av byggdelar A1-5 enligt SBEF (BSAB 83)</t>
  </si>
  <si>
    <t>Egen tillagd resurs</t>
  </si>
  <si>
    <t>67 - (vakant)</t>
  </si>
  <si>
    <t>Ort</t>
  </si>
  <si>
    <t>B Användningsskedet</t>
  </si>
  <si>
    <t>A5.4 Byggprocessens övriga energivaror (som gasol och diesel för värmare och dylikt, köpt el, fjärrvärme o.s.v.)</t>
  </si>
  <si>
    <t>40 - Yttertak sammansatta</t>
  </si>
  <si>
    <t>Bortskaffning</t>
  </si>
  <si>
    <t>81 - (vakant)</t>
  </si>
  <si>
    <t>Armering</t>
  </si>
  <si>
    <t>Klimatpåverkan A4, kg CO2e</t>
  </si>
  <si>
    <t>klimatreduktion, %</t>
  </si>
  <si>
    <t>Fasader</t>
  </si>
  <si>
    <t>Jämförbarhet mellan olika byggnadsverk kräver samma omfattningen, hög datatäckning och att miljöpåverkan från användnings- och slutskedet är likvärdiga.</t>
  </si>
  <si>
    <t>Driftenergi</t>
  </si>
  <si>
    <t>50 - Fasader sammansatta</t>
  </si>
  <si>
    <t>Baserat på metodik enligt EN 15804 och EN 15978</t>
  </si>
  <si>
    <t>Galvad spik, skruv och beslag</t>
  </si>
  <si>
    <t>B3</t>
  </si>
  <si>
    <t>35 - (vakant)</t>
  </si>
  <si>
    <t>77 - Skåp och inredningssnickerier</t>
  </si>
  <si>
    <t>06 - Håltagning/förstärkning</t>
  </si>
  <si>
    <t>Ytpapp, ospecificerat</t>
  </si>
  <si>
    <t>24 - Grundkonstruktioner</t>
  </si>
  <si>
    <t>Fönster,  tre glas, trä-/aluminium , ca 35 kg/m2</t>
  </si>
  <si>
    <t>54 - (vakant)</t>
  </si>
  <si>
    <t>12 - Schakt / fyllning</t>
  </si>
  <si>
    <t>Ersatt generiska data</t>
  </si>
  <si>
    <t>(resursens miljöprestandas används även i det egna branschscenariot vid jämföresle)</t>
  </si>
  <si>
    <t>Branschgemensamma byggprojektdelar</t>
  </si>
  <si>
    <t>EPD:er, egna miljödata och specifika transporter som ersätter generella data, A1-5 Byggskedet, eget val</t>
  </si>
  <si>
    <t>6 - Stomkomplettering/rumsbildning</t>
  </si>
  <si>
    <t>85 - Kyla/luft</t>
  </si>
  <si>
    <t>Andel av totala klimatpåverkan A4 per resurs</t>
  </si>
  <si>
    <t>8 - Installationer</t>
  </si>
  <si>
    <t>Ytterdörrar, trä (IVL LCR), ca 24 kg/m2</t>
  </si>
  <si>
    <t>A Byggskedet</t>
  </si>
  <si>
    <t>Stomme</t>
  </si>
  <si>
    <t>antal rader där enhetsomvandling inte genomförts i resurssammanställningen</t>
  </si>
  <si>
    <t>Summa A1-A5 (kg CO₂e per m²)</t>
  </si>
  <si>
    <t>Bostadsbyggnad</t>
  </si>
  <si>
    <t>71 - (vakant)</t>
  </si>
  <si>
    <t>91 - Gemensamma arbeten</t>
  </si>
  <si>
    <t>Plåtdetaljer, förzinkade (IVL LCR)</t>
  </si>
  <si>
    <t>Elförzinkad spik, skruv och beslag (IVL LCR)</t>
  </si>
  <si>
    <t>83 - (vakant)</t>
  </si>
  <si>
    <t>Sammansatta byggdelar</t>
  </si>
  <si>
    <t>104 - A5.4: Byggprocessens övriga energivaror (som gasol och diesel för värmare och dylikt, köpt el, fjärrvärme o.s.v.)</t>
  </si>
  <si>
    <t xml:space="preserve">A5.5 Övrig miljöpåverkan från byggprocessen </t>
  </si>
  <si>
    <t>56 - (vakant)</t>
  </si>
  <si>
    <t>13 - Markförstärkning/dränering</t>
  </si>
  <si>
    <t>22 - Schakt/fyllning hus</t>
  </si>
  <si>
    <t>A5.1 Spill, emballage och avfallshantering</t>
  </si>
  <si>
    <t>Gemensamma arbeten/tillfälliga fabriken</t>
  </si>
  <si>
    <t>Fästdon, beslag, lim, fog mm (ej sakvaror)</t>
  </si>
  <si>
    <t>57 - (vakant)</t>
  </si>
  <si>
    <t>Systemgränser</t>
  </si>
  <si>
    <t>Beräkning utförd med Byggsektorns Miljöberäkningsverktyg version BM1.0</t>
  </si>
  <si>
    <t>Utbyte</t>
  </si>
  <si>
    <t>A5</t>
  </si>
  <si>
    <t>Egna resurser</t>
  </si>
  <si>
    <t>49 - Plåtarbeten</t>
  </si>
  <si>
    <t>folier</t>
  </si>
  <si>
    <t>84 - Sanitet/värme</t>
  </si>
  <si>
    <t>Ombyggnad</t>
  </si>
  <si>
    <t>Ytpapp, ospecificerat (IVL LCR)</t>
  </si>
  <si>
    <t>Energi, MJ</t>
  </si>
  <si>
    <t>Bygg- och installationsprocessen, A5.2-A5.5</t>
  </si>
  <si>
    <t>A4 Transport</t>
  </si>
  <si>
    <r>
      <t>Klimatpåverkan uppdelat per byggdel, A1-5.1, kg CO</t>
    </r>
    <r>
      <rPr>
        <b/>
        <vertAlign val="subscript"/>
        <sz val="14"/>
        <color theme="1"/>
        <rFont val="Calibri"/>
        <family val="2"/>
        <scheme val="minor"/>
      </rPr>
      <t>2</t>
    </r>
    <r>
      <rPr>
        <b/>
        <sz val="14"/>
        <color theme="1"/>
        <rFont val="Calibri"/>
        <family val="2"/>
        <scheme val="minor"/>
      </rPr>
      <t>e per m</t>
    </r>
    <r>
      <rPr>
        <b/>
        <vertAlign val="superscript"/>
        <sz val="14"/>
        <color theme="1"/>
        <rFont val="Calibri"/>
        <family val="2"/>
        <scheme val="minor"/>
      </rPr>
      <t>2</t>
    </r>
  </si>
  <si>
    <t>Energivaror</t>
  </si>
  <si>
    <t>Installationer</t>
  </si>
  <si>
    <t>A1-3 Produktskedet</t>
  </si>
  <si>
    <t>A1</t>
  </si>
  <si>
    <t>26 - Garage (som en del av huset)</t>
  </si>
  <si>
    <t>95 - (vakant)</t>
  </si>
  <si>
    <t>Kontaktperson</t>
  </si>
  <si>
    <t>B5</t>
  </si>
  <si>
    <t>23 - Markförstärkning/dränering</t>
  </si>
  <si>
    <t>64 - Innertak</t>
  </si>
  <si>
    <t>Elförzinkad spik, skruv och beslag</t>
  </si>
  <si>
    <t>Typ av byggnadsverk</t>
  </si>
  <si>
    <t>86 - El</t>
  </si>
  <si>
    <t>Branschgemensamma resursgrupper</t>
  </si>
  <si>
    <t/>
  </si>
  <si>
    <t>Bindemedel, bruk, ballast</t>
  </si>
  <si>
    <t>66 - Invändiga trappor</t>
  </si>
  <si>
    <t>Deklarationen publicerad</t>
  </si>
  <si>
    <t>A2</t>
  </si>
  <si>
    <t xml:space="preserve">Ursprungligt byggnadsår </t>
  </si>
  <si>
    <t>Datatäckning A1-A3 inklusive spill A5.1 (cut off)</t>
  </si>
  <si>
    <t>Klimatpåverkan (GWP GHG), kg CO₂e per m² BTA</t>
  </si>
  <si>
    <t>Andel av resurssammaställningens resurser som ingår i miljöberäkningen, kg/kg totalt, givet som vikt-% (givet att alla mängder för alla resurser A1-A3 är angivna i enheten kg i BM)</t>
  </si>
  <si>
    <t>A1-3</t>
  </si>
  <si>
    <t>Tätskikt</t>
  </si>
  <si>
    <t>Resurssammanställning (exklusive transporter inklusive spill), A1-A3 + A5.1</t>
  </si>
  <si>
    <t>07 - (vakant)</t>
  </si>
  <si>
    <t>Byggblock</t>
  </si>
  <si>
    <t>Metodval</t>
  </si>
  <si>
    <t>17 - Trädgård</t>
  </si>
  <si>
    <t>89 - Installationer övrigt</t>
  </si>
  <si>
    <t>92 - (vakant)</t>
  </si>
  <si>
    <t xml:space="preserve">Klimatreduktion "Branschsc." i förhållande </t>
  </si>
  <si>
    <t>C1</t>
  </si>
  <si>
    <t>60 - Stomkomplettering sammansatta</t>
  </si>
  <si>
    <t>48 - Huskomplettering tak</t>
  </si>
  <si>
    <t>B7</t>
  </si>
  <si>
    <t>Ytterdörrar, trä , ca 24 kg/m2</t>
  </si>
  <si>
    <t>3 - Stomme</t>
  </si>
  <si>
    <t>Glasull</t>
  </si>
  <si>
    <t>Färg</t>
  </si>
  <si>
    <t>Spill, %</t>
  </si>
  <si>
    <t>76 - Vitvaror</t>
  </si>
  <si>
    <t>Restprodukthantering</t>
  </si>
  <si>
    <t>Eget spill, %</t>
  </si>
  <si>
    <t>Gipsskivor, kartonggipsskivor ospecificerat (IVL LCR)</t>
  </si>
  <si>
    <t>A4</t>
  </si>
  <si>
    <t>Bygg- och installationsprocessen</t>
  </si>
  <si>
    <t>Byggskivor</t>
  </si>
  <si>
    <t>Atemp</t>
  </si>
  <si>
    <t>28 - Huskomplettering grund</t>
  </si>
  <si>
    <t>51 - Stomkomplettering/utfackning</t>
  </si>
  <si>
    <t>Stomkomplettering/rumsbildning</t>
  </si>
  <si>
    <t>4 - Yttertak</t>
  </si>
  <si>
    <t>72 - Ytskikt golv/trappor</t>
  </si>
  <si>
    <t>resurser i scenariot "Egna val"</t>
  </si>
  <si>
    <t>36 - Trappor/hiss-schakt</t>
  </si>
  <si>
    <t>78 - Rumskomplettering övrigt</t>
  </si>
  <si>
    <t>Invändiga ytskikt/rumskomplettering</t>
  </si>
  <si>
    <t>0 - Sammansatta byggdelar</t>
  </si>
  <si>
    <t>Transport kopplat till generisk resurs</t>
  </si>
  <si>
    <t>08 - Provisorier</t>
  </si>
  <si>
    <t>33 - (vakant)</t>
  </si>
  <si>
    <t>C4</t>
  </si>
  <si>
    <t>Projektbeskrivning</t>
  </si>
  <si>
    <t>Nyckeltal</t>
  </si>
  <si>
    <t>80 - Installationer sammansatta</t>
  </si>
  <si>
    <t>18 - Markutrustning/stödmurar</t>
  </si>
  <si>
    <t>C2</t>
  </si>
  <si>
    <t>Summa A1-A5 (kg CO₂e)</t>
  </si>
  <si>
    <t>till "Egna val"</t>
  </si>
  <si>
    <t>2 - Husunderbyggnad</t>
  </si>
  <si>
    <t>Spånskiva</t>
  </si>
  <si>
    <t>10 - Mark sammansatta</t>
  </si>
  <si>
    <t>Andel av totala klimatpåverkan A1-3 + A5.1 per resurs</t>
  </si>
  <si>
    <t>Scenarion</t>
  </si>
  <si>
    <t>B2</t>
  </si>
  <si>
    <t>Bästa Villan AB</t>
  </si>
  <si>
    <t>Kajsa Karlsson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</si>
</sst>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name val="Calibri"/>
      <family val="2"/>
      <scheme val="minor"/>
    </font>
    <font>
      <sz val="11"/>
      <color theme="1"/>
      <name val="Arial"/>
      <family val="2"/>
    </font>
    <font>
      <i/>
      <sz val="11"/>
      <color theme="1"/>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1"/>
      <color theme="8" tint="-0.499984740745262"/>
      <name val="Calibri"/>
      <family val="2"/>
      <scheme val="minor"/>
    </font>
    <font>
      <sz val="18"/>
      <color theme="0"/>
      <name val="Arial"/>
      <family val="2"/>
    </font>
    <font>
      <sz val="11"/>
      <color theme="8" tint="-0.249977111117893"/>
      <name val="Calibri"/>
      <family val="2"/>
      <scheme val="minor"/>
    </font>
    <font>
      <b/>
      <sz val="20"/>
      <color theme="0"/>
      <name val="Calibri"/>
      <family val="2"/>
      <scheme val="minor"/>
    </font>
    <font>
      <b/>
      <sz val="14"/>
      <color theme="1"/>
      <name val="Calibri"/>
      <family val="2"/>
      <scheme val="minor"/>
    </font>
    <font>
      <sz val="20"/>
      <color theme="1"/>
      <name val="Calibri"/>
      <family val="2"/>
      <scheme val="minor"/>
    </font>
    <font>
      <b/>
      <sz val="12.5"/>
      <color theme="1"/>
      <name val="Calibri"/>
      <family val="2"/>
      <scheme val="minor"/>
    </font>
    <font>
      <b/>
      <sz val="18"/>
      <color theme="0"/>
      <name val="Calibri"/>
      <family val="2"/>
      <scheme val="minor"/>
    </font>
    <font>
      <b/>
      <sz val="11"/>
      <color theme="1"/>
      <name val="Arial"/>
      <family val="2"/>
    </font>
    <font>
      <sz val="11"/>
      <color theme="3" tint="0.59999389629810485"/>
      <name val="Calibri"/>
      <family val="2"/>
      <scheme val="minor"/>
    </font>
    <font>
      <b/>
      <sz val="36"/>
      <color theme="0"/>
      <name val="Calibri"/>
      <family val="2"/>
      <scheme val="minor"/>
    </font>
    <font>
      <sz val="18"/>
      <color theme="1"/>
      <name val="Calibri"/>
      <family val="2"/>
      <scheme val="minor"/>
    </font>
    <font>
      <vertAlign val="subscript"/>
      <sz val="11"/>
      <color theme="1"/>
      <name val="Calibri"/>
      <family val="2"/>
      <scheme val="minor"/>
    </font>
    <font>
      <b/>
      <vertAlign val="subscript"/>
      <sz val="14"/>
      <color theme="1"/>
      <name val="Calibri"/>
      <family val="2"/>
      <scheme val="minor"/>
    </font>
    <font>
      <b/>
      <vertAlign val="superscript"/>
      <sz val="14"/>
      <color theme="1"/>
      <name val="Calibri"/>
      <family val="2"/>
      <scheme val="minor"/>
    </font>
  </fonts>
  <fills count="6">
    <fill>
      <patternFill patternType="none"/>
    </fill>
    <fill>
      <patternFill patternType="gray125"/>
    </fill>
    <fill>
      <patternFill patternType="solid">
        <fgColor theme="0"/>
        <bgColor rgb="FF000000"/>
      </patternFill>
    </fill>
    <fill>
      <patternFill patternType="solid">
        <fgColor theme="8" tint="0.79998168889431442"/>
        <bgColor rgb="FF000000"/>
      </patternFill>
    </fill>
    <fill>
      <patternFill patternType="solid">
        <fgColor rgb="FFDAEEF3"/>
        <bgColor rgb="FF000000"/>
      </patternFill>
    </fill>
    <fill>
      <patternFill patternType="solid">
        <fgColor theme="8" tint="-0.249977111117893"/>
        <bgColor rgb="FF000000"/>
      </patternFill>
    </fill>
  </fills>
  <borders count="14">
    <border>
      <left/>
      <right/>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38">
    <xf numFmtId="0" fontId="0" fillId="0" borderId="0" xfId="0"/>
    <xf numFmtId="0" fontId="0" fillId="3" borderId="3" xfId="0" applyFill="1" applyBorder="1"/>
    <xf numFmtId="0" fontId="0" fillId="0" borderId="0" xfId="0" applyFill="1"/>
    <xf numFmtId="0" fontId="5" fillId="0" borderId="0" xfId="0" applyFont="1"/>
    <xf numFmtId="10" fontId="0" fillId="0" borderId="0" xfId="0" applyNumberFormat="1" applyFill="1"/>
    <xf numFmtId="0" fontId="0" fillId="4" borderId="3" xfId="0" applyFill="1" applyBorder="1" applyAlignment="1">
      <alignment vertical="center"/>
    </xf>
    <xf numFmtId="0" fontId="0" fillId="3" borderId="4" xfId="0" applyFill="1" applyBorder="1" applyAlignment="1">
      <alignment wrapText="1"/>
    </xf>
    <xf numFmtId="0" fontId="0" fillId="0" borderId="0" xfId="0" applyBorder="1" applyAlignment="1">
      <alignment horizontal="right"/>
    </xf>
    <xf numFmtId="0" fontId="0" fillId="0" borderId="0" xfId="0" applyFont="1" applyAlignment="1">
      <alignment horizontal="left"/>
    </xf>
    <xf numFmtId="0" fontId="0" fillId="0" borderId="0" xfId="0" applyAlignment="1">
      <alignment wrapText="1"/>
    </xf>
    <xf numFmtId="0" fontId="4" fillId="0" borderId="0" xfId="0" applyFont="1"/>
    <xf numFmtId="9" fontId="0" fillId="0" borderId="0" xfId="1" applyFont="1" applyAlignment="1">
      <alignment horizontal="left"/>
    </xf>
    <xf numFmtId="0" fontId="6" fillId="3" borderId="6" xfId="0" applyFont="1" applyFill="1" applyBorder="1"/>
    <xf numFmtId="0" fontId="0" fillId="0" borderId="0" xfId="0" applyBorder="1" applyAlignment="1">
      <alignment textRotation="45"/>
    </xf>
    <xf numFmtId="0" fontId="0" fillId="0" borderId="0" xfId="0" applyFont="1"/>
    <xf numFmtId="0" fontId="8" fillId="5" borderId="0" xfId="0" applyFont="1" applyFill="1" applyProtection="1">
      <protection locked="0"/>
    </xf>
    <xf numFmtId="0" fontId="6" fillId="3" borderId="9" xfId="0" applyFont="1" applyFill="1" applyBorder="1"/>
    <xf numFmtId="0" fontId="0" fillId="3" borderId="13" xfId="0" applyFill="1" applyBorder="1" applyAlignment="1">
      <alignment wrapText="1"/>
    </xf>
    <xf numFmtId="0" fontId="0" fillId="0" borderId="0" xfId="0" applyBorder="1"/>
    <xf numFmtId="0" fontId="9" fillId="0" borderId="0" xfId="0" applyFont="1"/>
    <xf numFmtId="0" fontId="10" fillId="5" borderId="0" xfId="0" applyFont="1" applyFill="1"/>
    <xf numFmtId="0" fontId="11" fillId="3" borderId="5" xfId="0" applyFont="1" applyFill="1" applyBorder="1"/>
    <xf numFmtId="0" fontId="0" fillId="0" borderId="0" xfId="0" applyAlignment="1"/>
    <xf numFmtId="0" fontId="0" fillId="0" borderId="0" xfId="0" applyFill="1" applyAlignment="1">
      <alignment horizontal="right"/>
    </xf>
    <xf numFmtId="0" fontId="12" fillId="0" borderId="0" xfId="0" applyFont="1"/>
    <xf numFmtId="0" fontId="13" fillId="4" borderId="0" xfId="0" applyFont="1" applyFill="1"/>
    <xf numFmtId="0" fontId="14" fillId="5" borderId="0" xfId="0" applyFont="1" applyFill="1" applyAlignment="1" applyProtection="1">
      <alignment horizontal="left" vertical="center"/>
      <protection locked="0"/>
    </xf>
    <xf numFmtId="0" fontId="6" fillId="3" borderId="3" xfId="0" applyFont="1" applyFill="1" applyBorder="1"/>
    <xf numFmtId="0" fontId="0" fillId="0" borderId="0" xfId="0" applyAlignment="1">
      <alignment horizontal="right"/>
    </xf>
    <xf numFmtId="0" fontId="4" fillId="4" borderId="3" xfId="0" applyFont="1" applyFill="1" applyBorder="1" applyAlignment="1">
      <alignment vertical="center"/>
    </xf>
    <xf numFmtId="10" fontId="0" fillId="0" borderId="0" xfId="0" applyNumberFormat="1"/>
    <xf numFmtId="0" fontId="0" fillId="0" borderId="0" xfId="0" applyAlignment="1">
      <alignment horizontal="left" textRotation="45"/>
    </xf>
    <xf numFmtId="0" fontId="0" fillId="0" borderId="0" xfId="0" applyAlignment="1">
      <alignment textRotation="45"/>
    </xf>
    <xf numFmtId="0" fontId="6" fillId="0" borderId="0" xfId="0" applyFont="1"/>
    <xf numFmtId="0" fontId="7" fillId="0" borderId="0" xfId="0" applyFont="1"/>
    <xf numFmtId="0" fontId="11" fillId="3" borderId="10" xfId="0" applyFont="1" applyFill="1" applyBorder="1"/>
    <xf numFmtId="0" fontId="16" fillId="0" borderId="0" xfId="0" applyFont="1"/>
    <xf numFmtId="0" fontId="6" fillId="3" borderId="12" xfId="0" applyFont="1" applyFill="1" applyBorder="1"/>
    <xf numFmtId="0" fontId="0" fillId="0" borderId="0" xfId="0" applyAlignment="1">
      <alignment horizontal="left"/>
    </xf>
    <xf numFmtId="0" fontId="8" fillId="5" borderId="0" xfId="0" applyFont="1" applyFill="1" applyAlignment="1" applyProtection="1">
      <alignment horizontal="left" vertical="center"/>
      <protection locked="0"/>
    </xf>
    <xf numFmtId="0" fontId="11" fillId="3" borderId="3" xfId="0" applyFont="1" applyFill="1" applyBorder="1"/>
    <xf numFmtId="0" fontId="2" fillId="0" borderId="0" xfId="0" applyFont="1" applyProtection="1">
      <protection locked="0"/>
    </xf>
    <xf numFmtId="0" fontId="17" fillId="5" borderId="0" xfId="0" applyFont="1" applyFill="1"/>
    <xf numFmtId="0" fontId="4" fillId="0" borderId="0" xfId="0" applyFont="1" applyAlignment="1">
      <alignment horizontal="left"/>
    </xf>
    <xf numFmtId="0" fontId="18" fillId="0" borderId="0" xfId="0" applyFont="1"/>
    <xf numFmtId="0" fontId="2" fillId="0" borderId="0" xfId="0" applyFont="1" applyAlignment="1" applyProtection="1">
      <alignment vertical="center"/>
      <protection locked="0"/>
    </xf>
    <xf numFmtId="0" fontId="0" fillId="0" borderId="0" xfId="0" applyBorder="1" applyAlignment="1"/>
    <xf numFmtId="9" fontId="0" fillId="0" borderId="0" xfId="1" applyFont="1" applyBorder="1" applyAlignment="1"/>
    <xf numFmtId="0" fontId="4" fillId="0" borderId="0" xfId="0" applyFont="1" applyFill="1"/>
    <xf numFmtId="0" fontId="4" fillId="0" borderId="0" xfId="0" applyFont="1" applyAlignment="1">
      <alignment horizontal="center"/>
    </xf>
    <xf numFmtId="0" fontId="0" fillId="0" borderId="0" xfId="0" applyAlignment="1">
      <alignment horizontal="right"/>
    </xf>
    <xf numFmtId="0" fontId="4" fillId="0" borderId="0" xfId="0" applyFont="1" applyAlignment="1">
      <alignment horizontal="right" wrapText="1"/>
    </xf>
    <xf numFmtId="0" fontId="0" fillId="0" borderId="5" xfId="0" applyBorder="1" applyAlignment="1"/>
    <xf numFmtId="0" fontId="0" fillId="0" borderId="6" xfId="0" applyBorder="1" applyAlignment="1"/>
    <xf numFmtId="0" fontId="0" fillId="0" borderId="13" xfId="0" applyBorder="1" applyAlignment="1">
      <alignment horizontal="right"/>
    </xf>
    <xf numFmtId="0" fontId="0" fillId="0" borderId="13" xfId="0" applyBorder="1" applyAlignment="1"/>
    <xf numFmtId="0" fontId="0" fillId="0" borderId="0" xfId="0" applyBorder="1" applyAlignment="1">
      <alignment horizontal="right"/>
    </xf>
    <xf numFmtId="0" fontId="0" fillId="0" borderId="0" xfId="0" applyBorder="1" applyAlignment="1"/>
    <xf numFmtId="0" fontId="0" fillId="0" borderId="5" xfId="0" applyBorder="1" applyAlignment="1">
      <alignment horizontal="right"/>
    </xf>
    <xf numFmtId="0" fontId="0" fillId="0" borderId="3" xfId="0" applyBorder="1" applyAlignment="1"/>
    <xf numFmtId="0" fontId="0" fillId="0" borderId="1" xfId="0" applyBorder="1" applyAlignment="1">
      <alignment horizontal="right"/>
    </xf>
    <xf numFmtId="0" fontId="0" fillId="0" borderId="0" xfId="0" applyAlignment="1">
      <alignment vertical="top" wrapText="1"/>
    </xf>
    <xf numFmtId="0" fontId="4" fillId="0" borderId="5" xfId="0" applyFont="1" applyBorder="1" applyAlignment="1"/>
    <xf numFmtId="0" fontId="4" fillId="0" borderId="3" xfId="0" applyFont="1" applyBorder="1" applyAlignment="1"/>
    <xf numFmtId="0" fontId="4" fillId="0" borderId="6" xfId="0" applyFont="1" applyBorder="1" applyAlignment="1"/>
    <xf numFmtId="0" fontId="0" fillId="0" borderId="5" xfId="0" applyFont="1" applyFill="1" applyBorder="1"/>
    <xf numFmtId="0" fontId="0" fillId="0" borderId="3" xfId="0" applyFont="1" applyFill="1" applyBorder="1"/>
    <xf numFmtId="0" fontId="0" fillId="0" borderId="6" xfId="0" applyFont="1" applyFill="1" applyBorder="1"/>
    <xf numFmtId="0" fontId="3" fillId="0" borderId="5" xfId="0" applyFont="1" applyBorder="1" applyAlignment="1"/>
    <xf numFmtId="0" fontId="3" fillId="0" borderId="3" xfId="0" applyFont="1" applyBorder="1" applyAlignment="1"/>
    <xf numFmtId="0" fontId="3" fillId="0" borderId="6" xfId="0" applyFont="1" applyBorder="1" applyAlignment="1"/>
    <xf numFmtId="0" fontId="3" fillId="0" borderId="5"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4" fillId="0" borderId="4" xfId="0" applyFont="1" applyFill="1" applyBorder="1" applyAlignment="1">
      <alignment horizontal="left"/>
    </xf>
    <xf numFmtId="0" fontId="0" fillId="0" borderId="5" xfId="0" applyFont="1" applyBorder="1" applyAlignment="1">
      <alignment horizontal="left"/>
    </xf>
    <xf numFmtId="0" fontId="0" fillId="0" borderId="3" xfId="0" applyFont="1" applyBorder="1" applyAlignment="1">
      <alignment horizontal="left"/>
    </xf>
    <xf numFmtId="0" fontId="0" fillId="0" borderId="6" xfId="0" applyFont="1" applyBorder="1" applyAlignment="1">
      <alignment horizontal="left"/>
    </xf>
    <xf numFmtId="9" fontId="0" fillId="0" borderId="0" xfId="1" applyFont="1" applyAlignment="1">
      <alignment horizontal="right"/>
    </xf>
    <xf numFmtId="9" fontId="0" fillId="0" borderId="0" xfId="1" applyFont="1" applyAlignment="1"/>
    <xf numFmtId="9" fontId="0" fillId="0" borderId="12" xfId="1" applyFont="1" applyBorder="1" applyAlignment="1"/>
    <xf numFmtId="0" fontId="0" fillId="0" borderId="0" xfId="0" applyAlignment="1"/>
    <xf numFmtId="0" fontId="2" fillId="0" borderId="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4" fillId="0" borderId="5" xfId="0" applyFont="1" applyBorder="1"/>
    <xf numFmtId="0" fontId="0" fillId="0" borderId="3" xfId="0" applyBorder="1"/>
    <xf numFmtId="0" fontId="0" fillId="0" borderId="6" xfId="0" applyBorder="1"/>
    <xf numFmtId="49" fontId="7" fillId="0" borderId="11" xfId="0" applyNumberFormat="1" applyFont="1" applyBorder="1"/>
    <xf numFmtId="0" fontId="7" fillId="0" borderId="11" xfId="0" applyFont="1" applyBorder="1"/>
    <xf numFmtId="0" fontId="0" fillId="0" borderId="3" xfId="0" applyBorder="1" applyAlignment="1">
      <alignment horizontal="center" vertical="center"/>
    </xf>
    <xf numFmtId="0" fontId="0" fillId="0" borderId="6" xfId="0" applyBorder="1" applyAlignment="1">
      <alignment horizontal="center" vertical="center"/>
    </xf>
    <xf numFmtId="0" fontId="2" fillId="2" borderId="8"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textRotation="90"/>
      <protection locked="0"/>
    </xf>
    <xf numFmtId="0" fontId="2" fillId="0" borderId="9" xfId="0" applyFont="1" applyBorder="1" applyAlignment="1" applyProtection="1">
      <alignment horizontal="center" vertical="center" textRotation="90"/>
      <protection locked="0"/>
    </xf>
    <xf numFmtId="0" fontId="2" fillId="0" borderId="7" xfId="0" applyFont="1" applyBorder="1" applyAlignment="1" applyProtection="1">
      <alignment horizontal="center" vertical="center" textRotation="90"/>
      <protection locked="0"/>
    </xf>
    <xf numFmtId="0" fontId="2" fillId="0" borderId="1" xfId="0" applyFont="1" applyBorder="1" applyAlignment="1" applyProtection="1">
      <alignment horizontal="center" vertical="center" textRotation="90"/>
      <protection locked="0"/>
    </xf>
    <xf numFmtId="0" fontId="2" fillId="0" borderId="8"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textRotation="90"/>
      <protection locked="0"/>
    </xf>
    <xf numFmtId="0" fontId="2" fillId="2" borderId="10" xfId="0" applyFont="1" applyFill="1" applyBorder="1" applyAlignment="1" applyProtection="1">
      <alignment horizontal="center" vertical="center" textRotation="90"/>
      <protection locked="0"/>
    </xf>
    <xf numFmtId="0" fontId="2" fillId="2" borderId="9" xfId="0" applyFont="1" applyFill="1" applyBorder="1" applyAlignment="1" applyProtection="1">
      <alignment horizontal="center" vertical="center" textRotation="90"/>
      <protection locked="0"/>
    </xf>
    <xf numFmtId="0" fontId="2" fillId="2" borderId="7" xfId="0" applyFont="1" applyFill="1" applyBorder="1" applyAlignment="1" applyProtection="1">
      <alignment horizontal="center" vertical="center" textRotation="90"/>
      <protection locked="0"/>
    </xf>
    <xf numFmtId="0" fontId="2" fillId="2" borderId="1" xfId="0" applyFont="1" applyFill="1" applyBorder="1" applyAlignment="1" applyProtection="1">
      <alignment horizontal="center" vertical="center" textRotation="90"/>
      <protection locked="0"/>
    </xf>
    <xf numFmtId="0" fontId="2" fillId="2" borderId="8" xfId="0" applyFont="1" applyFill="1" applyBorder="1" applyAlignment="1" applyProtection="1">
      <alignment horizontal="center" vertical="center" textRotation="90"/>
      <protection locked="0"/>
    </xf>
    <xf numFmtId="0" fontId="2" fillId="2" borderId="2" xfId="0" applyFont="1" applyFill="1" applyBorder="1" applyAlignment="1" applyProtection="1">
      <alignment horizontal="center" vertical="center" textRotation="90"/>
      <protection locked="0"/>
    </xf>
    <xf numFmtId="0" fontId="2" fillId="2" borderId="10" xfId="0" applyFont="1" applyFill="1" applyBorder="1" applyAlignment="1" applyProtection="1">
      <alignment horizontal="center" vertical="center" textRotation="90" wrapText="1"/>
      <protection locked="0"/>
    </xf>
    <xf numFmtId="0" fontId="2" fillId="2" borderId="12" xfId="0" applyFont="1" applyFill="1" applyBorder="1" applyAlignment="1" applyProtection="1">
      <alignment horizontal="center" vertical="center" textRotation="90" wrapText="1"/>
      <protection locked="0"/>
    </xf>
    <xf numFmtId="0" fontId="2" fillId="2" borderId="9" xfId="0" applyFont="1" applyFill="1" applyBorder="1" applyAlignment="1" applyProtection="1">
      <alignment horizontal="center" vertical="center" textRotation="90" wrapText="1"/>
      <protection locked="0"/>
    </xf>
    <xf numFmtId="0" fontId="2" fillId="2" borderId="7" xfId="0" applyFont="1" applyFill="1" applyBorder="1" applyAlignment="1" applyProtection="1">
      <alignment horizontal="center" vertical="center" textRotation="90" wrapText="1"/>
      <protection locked="0"/>
    </xf>
    <xf numFmtId="0" fontId="2" fillId="2" borderId="0"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wrapText="1"/>
      <protection locked="0"/>
    </xf>
    <xf numFmtId="0" fontId="2" fillId="2" borderId="8" xfId="0" applyFont="1" applyFill="1" applyBorder="1" applyAlignment="1" applyProtection="1">
      <alignment horizontal="center" vertical="center" textRotation="90" wrapText="1"/>
      <protection locked="0"/>
    </xf>
    <xf numFmtId="0" fontId="2" fillId="2" borderId="11" xfId="0" applyFont="1" applyFill="1" applyBorder="1" applyAlignment="1" applyProtection="1">
      <alignment horizontal="center" vertical="center" textRotation="90" wrapText="1"/>
      <protection locked="0"/>
    </xf>
    <xf numFmtId="0" fontId="2" fillId="2" borderId="2" xfId="0" applyFont="1" applyFill="1" applyBorder="1" applyAlignment="1" applyProtection="1">
      <alignment horizontal="center" vertical="center" textRotation="90" wrapText="1"/>
      <protection locked="0"/>
    </xf>
    <xf numFmtId="0" fontId="7" fillId="0" borderId="12" xfId="0" applyFont="1" applyBorder="1" applyAlignment="1">
      <alignment vertical="top" wrapText="1"/>
    </xf>
    <xf numFmtId="0" fontId="0" fillId="0" borderId="12" xfId="0" applyBorder="1" applyAlignment="1">
      <alignment vertical="top" wrapText="1"/>
    </xf>
    <xf numFmtId="0" fontId="15" fillId="2" borderId="5" xfId="0" applyFont="1" applyFill="1" applyBorder="1" applyAlignment="1" applyProtection="1">
      <alignment horizontal="center" vertical="center"/>
      <protection locked="0"/>
    </xf>
    <xf numFmtId="0" fontId="4" fillId="0" borderId="3" xfId="0" applyFont="1" applyBorder="1"/>
    <xf numFmtId="0" fontId="4" fillId="0" borderId="6" xfId="0" applyFont="1" applyBorder="1"/>
    <xf numFmtId="0" fontId="15" fillId="2" borderId="10" xfId="0" applyFont="1" applyFill="1" applyBorder="1" applyAlignment="1" applyProtection="1">
      <alignment horizontal="center" vertical="center"/>
      <protection locked="0"/>
    </xf>
    <xf numFmtId="0" fontId="4" fillId="0" borderId="12" xfId="0" applyFont="1" applyBorder="1"/>
    <xf numFmtId="0" fontId="4" fillId="0" borderId="9" xfId="0" applyFont="1" applyBorder="1"/>
    <xf numFmtId="0" fontId="4" fillId="0" borderId="8" xfId="0" applyFont="1" applyBorder="1"/>
    <xf numFmtId="0" fontId="4" fillId="0" borderId="11" xfId="0" applyFont="1" applyBorder="1"/>
    <xf numFmtId="0" fontId="4" fillId="0" borderId="2" xfId="0" applyFont="1" applyBorder="1"/>
    <xf numFmtId="0" fontId="15" fillId="2" borderId="10" xfId="0" applyFont="1" applyFill="1" applyBorder="1" applyAlignment="1" applyProtection="1">
      <alignment horizontal="center" vertical="center" wrapText="1"/>
      <protection locked="0"/>
    </xf>
    <xf numFmtId="0" fontId="2" fillId="2" borderId="5"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9" fontId="0" fillId="0" borderId="0" xfId="1" applyFont="1" applyBorder="1" applyAlignment="1"/>
  </cellXfs>
  <cellStyles count="2">
    <cellStyle name="Normal" xfId="0" builtinId="0"/>
    <cellStyle name="Procent" xfId="1" builtinId="5" customBuiltin="1"/>
  </cellStyles>
  <dxfs count="19">
    <dxf>
      <border outline="0">
        <left/>
        <right/>
        <top/>
        <bottom/>
      </border>
    </dxf>
    <dxf>
      <fill>
        <patternFill patternType="solid">
          <bgColor theme="3" tint="0.59996337778862885"/>
        </patternFill>
      </fill>
      <border outline="0">
        <left style="thin">
          <color rgb="FF000000"/>
        </left>
        <right/>
        <top/>
        <bottom/>
      </border>
    </dxf>
    <dxf>
      <font>
        <sz val="11"/>
        <color theme="0"/>
        <name val="Calibri"/>
        <family val="2"/>
        <scheme val="minor"/>
      </font>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border outline="0">
        <left style="thin">
          <color rgb="FF000000"/>
        </left>
        <right style="thin">
          <color rgb="FF000000"/>
        </right>
        <top style="thin">
          <color rgb="FF000000"/>
        </top>
        <bottom style="thin">
          <color rgb="FF000000"/>
        </bottom>
      </border>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barChart>
        <c:barDir val="col"/>
        <c:grouping val="clustered"/>
        <c:varyColors val="0"/>
        <c:ser>
          <c:idx val="0"/>
          <c:order val="0"/>
          <c:tx>
            <c:strRef>
              <c:f>Redovisningsdel!$AQ$113</c:f>
              <c:strCache>
                <c:ptCount val="1"/>
                <c:pt idx="0">
                  <c:v>A1-3</c:v>
                </c:pt>
              </c:strCache>
            </c:strRef>
          </c:tx>
          <c:invertIfNegative val="0"/>
          <c:cat>
            <c:strRef>
              <c:f>Redovisningsdel!$AR$112:$AT$112</c:f>
              <c:strCache>
                <c:ptCount val="3"/>
                <c:pt idx="0">
                  <c:v>Branschscenario</c:v>
                </c:pt>
                <c:pt idx="1">
                  <c:v>Egna val</c:v>
                </c:pt>
                <c:pt idx="2">
                  <c:v>Referensscenario</c:v>
                </c:pt>
              </c:strCache>
            </c:strRef>
          </c:cat>
          <c:val>
            <c:numRef>
              <c:f>Redovisningsdel!$AR$113:$AT$113</c:f>
              <c:numCache>
                <c:formatCode>General</c:formatCode>
                <c:ptCount val="3"/>
                <c:pt idx="0">
                  <c:v>58.23</c:v>
                </c:pt>
                <c:pt idx="1">
                  <c:v>62.43</c:v>
                </c:pt>
                <c:pt idx="2">
                  <c:v>0</c:v>
                </c:pt>
              </c:numCache>
            </c:numRef>
          </c:val>
          <c:extLst>
            <c:ext xmlns:c16="http://schemas.microsoft.com/office/drawing/2014/chart" uri="{C3380CC4-5D6E-409C-BE32-E72D297353CC}">
              <c16:uniqueId val="{00000000-D38F-4D64-AD2E-B992ABE072F1}"/>
            </c:ext>
          </c:extLst>
        </c:ser>
        <c:ser>
          <c:idx val="1"/>
          <c:order val="1"/>
          <c:tx>
            <c:strRef>
              <c:f>Redovisningsdel!$AQ$114</c:f>
              <c:strCache>
                <c:ptCount val="1"/>
                <c:pt idx="0">
                  <c:v>A4</c:v>
                </c:pt>
              </c:strCache>
            </c:strRef>
          </c:tx>
          <c:invertIfNegative val="0"/>
          <c:cat>
            <c:strRef>
              <c:f>Redovisningsdel!$AR$112:$AT$112</c:f>
              <c:strCache>
                <c:ptCount val="3"/>
                <c:pt idx="0">
                  <c:v>Branschscenario</c:v>
                </c:pt>
                <c:pt idx="1">
                  <c:v>Egna val</c:v>
                </c:pt>
                <c:pt idx="2">
                  <c:v>Referensscenario</c:v>
                </c:pt>
              </c:strCache>
            </c:strRef>
          </c:cat>
          <c:val>
            <c:numRef>
              <c:f>Redovisningsdel!$AR$114:$AT$114</c:f>
              <c:numCache>
                <c:formatCode>General</c:formatCode>
                <c:ptCount val="3"/>
                <c:pt idx="0">
                  <c:v>6.13</c:v>
                </c:pt>
                <c:pt idx="1">
                  <c:v>6.71</c:v>
                </c:pt>
                <c:pt idx="2">
                  <c:v>0</c:v>
                </c:pt>
              </c:numCache>
            </c:numRef>
          </c:val>
          <c:extLst>
            <c:ext xmlns:c16="http://schemas.microsoft.com/office/drawing/2014/chart" uri="{C3380CC4-5D6E-409C-BE32-E72D297353CC}">
              <c16:uniqueId val="{00000001-D38F-4D64-AD2E-B992ABE072F1}"/>
            </c:ext>
          </c:extLst>
        </c:ser>
        <c:ser>
          <c:idx val="2"/>
          <c:order val="2"/>
          <c:tx>
            <c:strRef>
              <c:f>Redovisningsdel!$AQ$115</c:f>
              <c:strCache>
                <c:ptCount val="1"/>
                <c:pt idx="0">
                  <c:v>A5</c:v>
                </c:pt>
              </c:strCache>
            </c:strRef>
          </c:tx>
          <c:invertIfNegative val="0"/>
          <c:cat>
            <c:strRef>
              <c:f>Redovisningsdel!$AR$112:$AT$112</c:f>
              <c:strCache>
                <c:ptCount val="3"/>
                <c:pt idx="0">
                  <c:v>Branschscenario</c:v>
                </c:pt>
                <c:pt idx="1">
                  <c:v>Egna val</c:v>
                </c:pt>
                <c:pt idx="2">
                  <c:v>Referensscenario</c:v>
                </c:pt>
              </c:strCache>
            </c:strRef>
          </c:cat>
          <c:val>
            <c:numRef>
              <c:f>Redovisningsdel!$AR$115:$AT$115</c:f>
              <c:numCache>
                <c:formatCode>General</c:formatCode>
                <c:ptCount val="3"/>
                <c:pt idx="0">
                  <c:v>4.8499999999999996</c:v>
                </c:pt>
                <c:pt idx="1">
                  <c:v>0</c:v>
                </c:pt>
                <c:pt idx="2">
                  <c:v>0</c:v>
                </c:pt>
              </c:numCache>
            </c:numRef>
          </c:val>
          <c:extLst>
            <c:ext xmlns:c16="http://schemas.microsoft.com/office/drawing/2014/chart" uri="{C3380CC4-5D6E-409C-BE32-E72D297353CC}">
              <c16:uniqueId val="{00000002-D38F-4D64-AD2E-B992ABE072F1}"/>
            </c:ext>
          </c:extLst>
        </c:ser>
        <c:dLbls>
          <c:showLegendKey val="0"/>
          <c:showVal val="0"/>
          <c:showCatName val="0"/>
          <c:showSerName val="0"/>
          <c:showPercent val="0"/>
          <c:showBubbleSize val="0"/>
        </c:dLbls>
        <c:gapWidth val="150"/>
        <c:axId val="273656832"/>
        <c:axId val="273658624"/>
      </c:barChart>
      <c:catAx>
        <c:axId val="273656832"/>
        <c:scaling>
          <c:orientation val="minMax"/>
        </c:scaling>
        <c:delete val="0"/>
        <c:axPos val="b"/>
        <c:numFmt formatCode="General" sourceLinked="0"/>
        <c:majorTickMark val="out"/>
        <c:minorTickMark val="none"/>
        <c:tickLblPos val="nextTo"/>
        <c:crossAx val="273658624"/>
        <c:crosses val="autoZero"/>
        <c:auto val="1"/>
        <c:lblAlgn val="ctr"/>
        <c:lblOffset val="100"/>
        <c:noMultiLvlLbl val="0"/>
      </c:catAx>
      <c:valAx>
        <c:axId val="273658624"/>
        <c:scaling>
          <c:orientation val="minMax"/>
        </c:scaling>
        <c:delete val="0"/>
        <c:axPos val="l"/>
        <c:majorGridlines/>
        <c:numFmt formatCode="General" sourceLinked="1"/>
        <c:majorTickMark val="out"/>
        <c:minorTickMark val="none"/>
        <c:tickLblPos val="nextTo"/>
        <c:crossAx val="273656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7.2899966932009327E-2"/>
          <c:y val="7.2837174796405266E-2"/>
        </c:manualLayout>
      </c:layout>
      <c:overlay val="0"/>
    </c:title>
    <c:autoTitleDeleted val="0"/>
    <c:plotArea>
      <c:layout/>
      <c:doughnutChart>
        <c:varyColors val="1"/>
        <c:ser>
          <c:idx val="0"/>
          <c:order val="0"/>
          <c:tx>
            <c:strRef>
              <c:f>Redovisningsdel!$AQ$141</c:f>
              <c:strCache>
                <c:ptCount val="1"/>
                <c:pt idx="0">
                  <c:v>Scenario: Egna val</c:v>
                </c:pt>
              </c:strCache>
            </c:strRef>
          </c:tx>
          <c:explosion val="25"/>
          <c:cat>
            <c:strRef>
              <c:f>Redovisningsdel!$AR$140:$BG$140</c:f>
              <c:strCache>
                <c:ptCount val="16"/>
                <c:pt idx="0">
                  <c:v>Armering</c:v>
                </c:pt>
                <c:pt idx="1">
                  <c:v>Bindemedel, bruk, ballast</c:v>
                </c:pt>
                <c:pt idx="2">
                  <c:v>Byggblock</c:v>
                </c:pt>
                <c:pt idx="3">
                  <c:v>Byggskivor</c:v>
                </c:pt>
                <c:pt idx="4">
                  <c:v>Energivaror</c:v>
                </c:pt>
                <c:pt idx="5">
                  <c:v>Färg</c:v>
                </c:pt>
                <c:pt idx="6">
                  <c:v>Fabriksbetong</c:v>
                </c:pt>
                <c:pt idx="7">
                  <c:v>Fästdon, beslag, lim, fog mm (ej sakvaror)</c:v>
                </c:pt>
                <c:pt idx="8">
                  <c:v>Fönster och dörrar</c:v>
                </c:pt>
                <c:pt idx="9">
                  <c:v>Gipsskivor</c:v>
                </c:pt>
                <c:pt idx="10">
                  <c:v>Isolering</c:v>
                </c:pt>
                <c:pt idx="11">
                  <c:v>Prefabbetong</c:v>
                </c:pt>
                <c:pt idx="12">
                  <c:v>Stål- och plåtprodukter</c:v>
                </c:pt>
                <c:pt idx="13">
                  <c:v>Träprodukter</c:v>
                </c:pt>
                <c:pt idx="14">
                  <c:v>Tätskikt</c:v>
                </c:pt>
                <c:pt idx="15">
                  <c:v>Anläggningsspecifika varor</c:v>
                </c:pt>
              </c:strCache>
            </c:strRef>
          </c:cat>
          <c:val>
            <c:numRef>
              <c:f>Redovisningsdel!$AR$141:$BG$141</c:f>
              <c:numCache>
                <c:formatCode>General</c:formatCode>
                <c:ptCount val="16"/>
                <c:pt idx="0">
                  <c:v>0</c:v>
                </c:pt>
                <c:pt idx="1">
                  <c:v>0</c:v>
                </c:pt>
                <c:pt idx="2">
                  <c:v>0</c:v>
                </c:pt>
                <c:pt idx="3">
                  <c:v>5.07</c:v>
                </c:pt>
                <c:pt idx="4">
                  <c:v>0</c:v>
                </c:pt>
                <c:pt idx="5">
                  <c:v>0</c:v>
                </c:pt>
                <c:pt idx="6">
                  <c:v>0</c:v>
                </c:pt>
                <c:pt idx="7">
                  <c:v>1.69</c:v>
                </c:pt>
                <c:pt idx="8">
                  <c:v>9.7100000000000009</c:v>
                </c:pt>
                <c:pt idx="9">
                  <c:v>9.57</c:v>
                </c:pt>
                <c:pt idx="10">
                  <c:v>15.33</c:v>
                </c:pt>
                <c:pt idx="11">
                  <c:v>0</c:v>
                </c:pt>
                <c:pt idx="12">
                  <c:v>13.42</c:v>
                </c:pt>
                <c:pt idx="13">
                  <c:v>9.11</c:v>
                </c:pt>
                <c:pt idx="14">
                  <c:v>5.23</c:v>
                </c:pt>
                <c:pt idx="15">
                  <c:v>0</c:v>
                </c:pt>
              </c:numCache>
            </c:numRef>
          </c:val>
          <c:extLst>
            <c:ext xmlns:c16="http://schemas.microsoft.com/office/drawing/2014/chart" uri="{C3380CC4-5D6E-409C-BE32-E72D297353CC}">
              <c16:uniqueId val="{00000000-C1D3-4F59-9413-9E9103836FC8}"/>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58306486970027627"/>
          <c:y val="3.7290258331856431E-2"/>
          <c:w val="0.40944449359560392"/>
          <c:h val="0.95532318910296987"/>
        </c:manualLayout>
      </c:layout>
      <c:overlay val="0"/>
      <c:txPr>
        <a:bodyPr/>
        <a:lstStyle/>
        <a:p>
          <a:pPr>
            <a:defRPr sz="1050"/>
          </a:pPr>
          <a:endParaRPr lang="sv-SE"/>
        </a:p>
      </c:txPr>
    </c:legend>
    <c:plotVisOnly val="1"/>
    <c:dispBlanksAs val="gap"/>
    <c:showDLblsOverMax val="0"/>
  </c:chart>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9.0671663030073055E-2"/>
          <c:y val="8.3333333333333329E-2"/>
        </c:manualLayout>
      </c:layout>
      <c:overlay val="0"/>
    </c:title>
    <c:autoTitleDeleted val="0"/>
    <c:plotArea>
      <c:layout/>
      <c:doughnutChart>
        <c:varyColors val="1"/>
        <c:ser>
          <c:idx val="0"/>
          <c:order val="0"/>
          <c:tx>
            <c:strRef>
              <c:f>Redovisningsdel!$AR$166</c:f>
              <c:strCache>
                <c:ptCount val="1"/>
                <c:pt idx="0">
                  <c:v>Scenario: Egna val</c:v>
                </c:pt>
              </c:strCache>
            </c:strRef>
          </c:tx>
          <c:explosion val="25"/>
          <c:cat>
            <c:strRef>
              <c:f>Redovisningsdel!$AS$165:$BD$165</c:f>
              <c:strCache>
                <c:ptCount val="12"/>
                <c:pt idx="0">
                  <c:v>Sammansatta byggdelar</c:v>
                </c:pt>
                <c:pt idx="1">
                  <c:v>Mark</c:v>
                </c:pt>
                <c:pt idx="2">
                  <c:v>Husunderbyggnad</c:v>
                </c:pt>
                <c:pt idx="3">
                  <c:v>Stomme</c:v>
                </c:pt>
                <c:pt idx="4">
                  <c:v>Yttertak</c:v>
                </c:pt>
                <c:pt idx="5">
                  <c:v>Fasader</c:v>
                </c:pt>
                <c:pt idx="6">
                  <c:v>Stomkomplettering/rumsbildning</c:v>
                </c:pt>
                <c:pt idx="7">
                  <c:v>Invändiga ytskikt/rumskomplettering</c:v>
                </c:pt>
                <c:pt idx="8">
                  <c:v>Installationer</c:v>
                </c:pt>
                <c:pt idx="9">
                  <c:v>Gemensamma arbeten/tillfälliga fabriken</c:v>
                </c:pt>
                <c:pt idx="10">
                  <c:v>0</c:v>
                </c:pt>
                <c:pt idx="11">
                  <c:v>0</c:v>
                </c:pt>
              </c:strCache>
            </c:strRef>
          </c:cat>
          <c:val>
            <c:numRef>
              <c:f>Redovisningsdel!$AS$166:$BD$166</c:f>
              <c:numCache>
                <c:formatCode>General</c:formatCode>
                <c:ptCount val="12"/>
                <c:pt idx="0">
                  <c:v>0</c:v>
                </c:pt>
                <c:pt idx="1">
                  <c:v>0</c:v>
                </c:pt>
                <c:pt idx="2">
                  <c:v>0</c:v>
                </c:pt>
                <c:pt idx="3">
                  <c:v>4.54</c:v>
                </c:pt>
                <c:pt idx="4">
                  <c:v>15.43</c:v>
                </c:pt>
                <c:pt idx="5">
                  <c:v>38.619999999999997</c:v>
                </c:pt>
                <c:pt idx="6">
                  <c:v>10.55</c:v>
                </c:pt>
                <c:pt idx="7">
                  <c:v>0</c:v>
                </c:pt>
                <c:pt idx="8">
                  <c:v>0</c:v>
                </c:pt>
                <c:pt idx="9">
                  <c:v>0</c:v>
                </c:pt>
                <c:pt idx="10">
                  <c:v>0</c:v>
                </c:pt>
                <c:pt idx="11">
                  <c:v>0</c:v>
                </c:pt>
              </c:numCache>
            </c:numRef>
          </c:val>
          <c:extLst>
            <c:ext xmlns:c16="http://schemas.microsoft.com/office/drawing/2014/chart" uri="{C3380CC4-5D6E-409C-BE32-E72D297353CC}">
              <c16:uniqueId val="{00000000-3636-42DC-B30F-3651BD44466B}"/>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53510776966132245"/>
          <c:y val="0.10701115485564304"/>
          <c:w val="0.45766331467602694"/>
          <c:h val="0.84141768737241174"/>
        </c:manualLayout>
      </c:layout>
      <c:overlay val="0"/>
      <c:txPr>
        <a:bodyPr/>
        <a:lstStyle/>
        <a:p>
          <a:pPr>
            <a:defRPr sz="1050"/>
          </a:pPr>
          <a:endParaRPr lang="sv-SE"/>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3</xdr:col>
      <xdr:colOff>97790</xdr:colOff>
      <xdr:row>2</xdr:row>
      <xdr:rowOff>9525</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133350" y="85725"/>
          <a:ext cx="754380" cy="847725"/>
        </a:xfrm>
        <a:prstGeom prst="rect">
          <a:avLst/>
        </a:prstGeom>
        <a:noFill/>
        <a:ln>
          <a:noFill/>
        </a:ln>
      </xdr:spPr>
    </xdr:pic>
    <xdr:clientData/>
  </xdr:twoCellAnchor>
  <xdr:twoCellAnchor>
    <xdr:from>
      <xdr:col>0</xdr:col>
      <xdr:colOff>0</xdr:colOff>
      <xdr:row>97</xdr:row>
      <xdr:rowOff>0</xdr:rowOff>
    </xdr:from>
    <xdr:to>
      <xdr:col>13</xdr:col>
      <xdr:colOff>161925</xdr:colOff>
      <xdr:row>104</xdr:row>
      <xdr:rowOff>161925</xdr:rowOff>
    </xdr:to>
    <xdr:sp macro="" textlink="">
      <xdr:nvSpPr>
        <xdr:cNvPr id="3" name="TextBox 4">
          <a:extLst>
            <a:ext uri="{FF2B5EF4-FFF2-40B4-BE49-F238E27FC236}">
              <a16:creationId xmlns:a16="http://schemas.microsoft.com/office/drawing/2014/main" id="{00000000-0008-0000-0000-000003000000}"/>
            </a:ext>
          </a:extLst>
        </xdr:cNvPr>
        <xdr:cNvSpPr/>
      </xdr:nvSpPr>
      <xdr:spPr>
        <a:xfrm>
          <a:off x="0" y="19644360"/>
          <a:ext cx="3425825" cy="1495425"/>
        </a:xfrm>
        <a:prstGeom prst="rect">
          <a:avLst/>
        </a:prstGeom>
        <a:noFill/>
        <a:ln w="9525" cmpd="sng">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r>
            <a:rPr lang="sv-SE" sz="1100" u="none">
              <a:solidFill>
                <a:schemeClr val="dk1"/>
              </a:solidFill>
              <a:latin typeface="Calibri" charset="0"/>
            </a:rPr>
            <a:t>Branschscenariot innehåller branschgemensamma transportavstånd, spill och </a:t>
          </a:r>
          <a:r>
            <a:rPr lang="sv-SE" sz="1100" u="none" baseline="0">
              <a:solidFill>
                <a:schemeClr val="dk1"/>
              </a:solidFill>
              <a:latin typeface="Calibri" charset="0"/>
            </a:rPr>
            <a:t> miljödata för generiska produkter. Under "egna val" har mer specifika data valts. Referensscenariot sätts om  det "egna valets" resultatet ska jämföras med ett valbart referensvärde eller kravvärde. Referensscenariot beskrivs av den som gör klimatredovisningen, se textruta till höger.</a:t>
          </a:r>
        </a:p>
      </xdr:txBody>
    </xdr:sp>
    <xdr:clientData/>
  </xdr:twoCellAnchor>
  <xdr:twoCellAnchor>
    <xdr:from>
      <xdr:col>14</xdr:col>
      <xdr:colOff>0</xdr:colOff>
      <xdr:row>96</xdr:row>
      <xdr:rowOff>95250</xdr:rowOff>
    </xdr:from>
    <xdr:to>
      <xdr:col>41</xdr:col>
      <xdr:colOff>19050</xdr:colOff>
      <xdr:row>111</xdr:row>
      <xdr:rowOff>66675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125</xdr:row>
      <xdr:rowOff>85725</xdr:rowOff>
    </xdr:from>
    <xdr:to>
      <xdr:col>41</xdr:col>
      <xdr:colOff>95250</xdr:colOff>
      <xdr:row>140</xdr:row>
      <xdr:rowOff>161925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111125</xdr:colOff>
      <xdr:row>147</xdr:row>
      <xdr:rowOff>114300</xdr:rowOff>
    </xdr:from>
    <xdr:to>
      <xdr:col>41</xdr:col>
      <xdr:colOff>190500</xdr:colOff>
      <xdr:row>162</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66"/>
  <sheetViews>
    <sheetView tabSelected="1" view="pageBreakPreview" topLeftCell="A155" zoomScale="80" zoomScaleNormal="100" zoomScaleSheetLayoutView="80" workbookViewId="0">
      <selection activeCell="M51" sqref="M51:N51"/>
    </sheetView>
  </sheetViews>
  <sheetFormatPr defaultRowHeight="15" x14ac:dyDescent="0.25"/>
  <cols>
    <col min="1" max="1" width="4.42578125" style="28" customWidth="1"/>
    <col min="2" max="32" width="3.7109375" customWidth="1"/>
    <col min="33" max="33" width="7.85546875" customWidth="1"/>
    <col min="34" max="42" width="3.7109375" customWidth="1"/>
  </cols>
  <sheetData>
    <row r="1" spans="1:42" ht="46.5" x14ac:dyDescent="0.7">
      <c r="A1" s="42"/>
      <c r="B1" s="42"/>
      <c r="C1" s="42"/>
      <c r="D1" s="42"/>
      <c r="E1" s="42" t="s">
        <v>150</v>
      </c>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s="24" customFormat="1" ht="26.25" x14ac:dyDescent="0.4">
      <c r="A2" s="20"/>
      <c r="B2" s="20"/>
      <c r="C2" s="20"/>
      <c r="D2" s="20"/>
      <c r="E2" s="20" t="s">
        <v>186</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row>
    <row r="3" spans="1:42" x14ac:dyDescent="0.25">
      <c r="A3" t="s">
        <v>227</v>
      </c>
    </row>
    <row r="40" spans="1:42" s="44" customFormat="1" ht="23.25" x14ac:dyDescent="0.35">
      <c r="A40" s="26" t="s">
        <v>20</v>
      </c>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15"/>
      <c r="AP40" s="15"/>
    </row>
    <row r="41" spans="1:42" x14ac:dyDescent="0.25">
      <c r="A41" t="s">
        <v>2</v>
      </c>
      <c r="J41" s="19"/>
      <c r="K41" t="s">
        <v>317</v>
      </c>
    </row>
    <row r="42" spans="1:42" x14ac:dyDescent="0.25">
      <c r="A42" t="s">
        <v>46</v>
      </c>
      <c r="J42" s="19"/>
      <c r="K42" t="s">
        <v>318</v>
      </c>
    </row>
    <row r="43" spans="1:42" x14ac:dyDescent="0.25">
      <c r="A43" t="s">
        <v>246</v>
      </c>
      <c r="J43" s="19"/>
      <c r="K43" t="s">
        <v>318</v>
      </c>
    </row>
    <row r="44" spans="1:42" x14ac:dyDescent="0.25">
      <c r="A44" t="s">
        <v>67</v>
      </c>
      <c r="J44" s="19"/>
    </row>
    <row r="45" spans="1:42" x14ac:dyDescent="0.25">
      <c r="A45" t="s">
        <v>257</v>
      </c>
      <c r="J45" s="19"/>
    </row>
    <row r="46" spans="1:42" ht="7.5" customHeight="1" x14ac:dyDescent="0.25"/>
    <row r="47" spans="1:42" s="44" customFormat="1" ht="23.25" x14ac:dyDescent="0.35">
      <c r="A47" s="26" t="s">
        <v>304</v>
      </c>
      <c r="B47" s="26"/>
      <c r="C47" s="26"/>
      <c r="D47" s="26"/>
      <c r="E47" s="26"/>
      <c r="F47" s="26"/>
      <c r="G47" s="26"/>
      <c r="H47" s="26"/>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15"/>
      <c r="AP47" s="15"/>
    </row>
    <row r="48" spans="1:42" x14ac:dyDescent="0.25">
      <c r="A48" s="38" t="s">
        <v>15</v>
      </c>
      <c r="H48" s="34" t="s">
        <v>0</v>
      </c>
      <c r="V48" s="28" t="s">
        <v>40</v>
      </c>
      <c r="W48" s="34"/>
      <c r="AE48" t="s">
        <v>161</v>
      </c>
      <c r="AG48">
        <v>160</v>
      </c>
    </row>
    <row r="49" spans="1:42" x14ac:dyDescent="0.25">
      <c r="A49" s="38" t="s">
        <v>153</v>
      </c>
      <c r="H49" s="34"/>
      <c r="O49" s="28" t="s">
        <v>69</v>
      </c>
      <c r="P49" s="34"/>
      <c r="V49" t="s">
        <v>173</v>
      </c>
      <c r="W49" s="34"/>
      <c r="AE49" t="s">
        <v>289</v>
      </c>
    </row>
    <row r="50" spans="1:42" x14ac:dyDescent="0.25">
      <c r="A50" t="s">
        <v>251</v>
      </c>
      <c r="H50" s="34"/>
      <c r="I50" s="36"/>
      <c r="AF50" s="14"/>
    </row>
    <row r="51" spans="1:42" x14ac:dyDescent="0.25">
      <c r="A51" t="s">
        <v>144</v>
      </c>
      <c r="H51" s="34" t="s">
        <v>210</v>
      </c>
      <c r="AF51" s="14"/>
    </row>
    <row r="52" spans="1:42" x14ac:dyDescent="0.25">
      <c r="A52" t="s">
        <v>79</v>
      </c>
      <c r="H52" s="34"/>
      <c r="V52" s="28" t="s">
        <v>259</v>
      </c>
      <c r="W52" s="91"/>
      <c r="X52" s="92"/>
      <c r="AF52" s="14"/>
    </row>
    <row r="53" spans="1:42" s="33" customFormat="1" ht="18.75" x14ac:dyDescent="0.3">
      <c r="A53" s="21" t="s">
        <v>304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12"/>
    </row>
    <row r="54" spans="1:42" x14ac:dyDescent="0.25">
      <c r="A54" s="121" t="s">
        <v>254</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row>
    <row r="55" spans="1:42"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row>
    <row r="56" spans="1:42"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row>
    <row r="57" spans="1:42"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row>
    <row r="58" spans="1:42"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row>
    <row r="59" spans="1:42"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row>
    <row r="60" spans="1:42"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row>
    <row r="61" spans="1:42"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row>
    <row r="62" spans="1:42" s="44" customFormat="1" ht="23.25" x14ac:dyDescent="0.35">
      <c r="A62" s="26" t="s">
        <v>268</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15"/>
      <c r="AP62" s="15"/>
    </row>
    <row r="63" spans="1:42" x14ac:dyDescent="0.25">
      <c r="A63" t="s">
        <v>183</v>
      </c>
    </row>
    <row r="64" spans="1:42" s="33" customFormat="1" ht="18.75" x14ac:dyDescent="0.3">
      <c r="A64" s="35" t="s">
        <v>226</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27"/>
      <c r="AM64" s="37"/>
      <c r="AN64" s="37"/>
      <c r="AO64" s="37"/>
      <c r="AP64" s="16"/>
    </row>
    <row r="65" spans="1:42" s="33" customFormat="1" ht="18" customHeight="1" x14ac:dyDescent="0.3">
      <c r="A65" s="123" t="s">
        <v>206</v>
      </c>
      <c r="B65" s="124"/>
      <c r="C65" s="124"/>
      <c r="D65" s="124"/>
      <c r="E65" s="124"/>
      <c r="F65" s="124"/>
      <c r="G65" s="124"/>
      <c r="H65" s="124"/>
      <c r="I65" s="124"/>
      <c r="J65" s="124"/>
      <c r="K65" s="124"/>
      <c r="L65" s="125"/>
      <c r="M65" s="126" t="s">
        <v>174</v>
      </c>
      <c r="N65" s="127"/>
      <c r="O65" s="127"/>
      <c r="P65" s="127"/>
      <c r="Q65" s="127"/>
      <c r="R65" s="127"/>
      <c r="S65" s="127"/>
      <c r="T65" s="127"/>
      <c r="U65" s="127"/>
      <c r="V65" s="127"/>
      <c r="W65" s="127"/>
      <c r="X65" s="127"/>
      <c r="Y65" s="127"/>
      <c r="Z65" s="127"/>
      <c r="AA65" s="127"/>
      <c r="AB65" s="128"/>
      <c r="AC65" s="126" t="s">
        <v>55</v>
      </c>
      <c r="AD65" s="127"/>
      <c r="AE65" s="127"/>
      <c r="AF65" s="127"/>
      <c r="AG65" s="127"/>
      <c r="AH65" s="127"/>
      <c r="AI65" s="127"/>
      <c r="AJ65" s="127"/>
      <c r="AK65" s="128"/>
      <c r="AM65" s="132" t="s">
        <v>39</v>
      </c>
      <c r="AN65" s="127"/>
      <c r="AO65" s="127"/>
      <c r="AP65" s="128"/>
    </row>
    <row r="66" spans="1:42" ht="30" customHeight="1" x14ac:dyDescent="0.25">
      <c r="A66" s="95" t="s">
        <v>152</v>
      </c>
      <c r="B66" s="96"/>
      <c r="C66" s="96"/>
      <c r="D66" s="96"/>
      <c r="E66" s="96"/>
      <c r="F66" s="97"/>
      <c r="G66" s="98" t="s">
        <v>116</v>
      </c>
      <c r="H66" s="99"/>
      <c r="I66" s="99"/>
      <c r="J66" s="99"/>
      <c r="K66" s="99"/>
      <c r="L66" s="99"/>
      <c r="M66" s="129"/>
      <c r="N66" s="130"/>
      <c r="O66" s="130"/>
      <c r="P66" s="130"/>
      <c r="Q66" s="130"/>
      <c r="R66" s="130"/>
      <c r="S66" s="130"/>
      <c r="T66" s="130"/>
      <c r="U66" s="130"/>
      <c r="V66" s="130"/>
      <c r="W66" s="130"/>
      <c r="X66" s="130"/>
      <c r="Y66" s="130"/>
      <c r="Z66" s="130"/>
      <c r="AA66" s="130"/>
      <c r="AB66" s="131"/>
      <c r="AC66" s="129"/>
      <c r="AD66" s="130"/>
      <c r="AE66" s="130"/>
      <c r="AF66" s="130"/>
      <c r="AG66" s="130"/>
      <c r="AH66" s="130"/>
      <c r="AI66" s="130"/>
      <c r="AJ66" s="130"/>
      <c r="AK66" s="131"/>
      <c r="AL66" s="41"/>
      <c r="AM66" s="129"/>
      <c r="AN66" s="130"/>
      <c r="AO66" s="130"/>
      <c r="AP66" s="131"/>
    </row>
    <row r="67" spans="1:42" ht="27.6" customHeight="1" x14ac:dyDescent="0.25">
      <c r="A67" s="100" t="s">
        <v>163</v>
      </c>
      <c r="B67" s="101"/>
      <c r="C67" s="106" t="s">
        <v>133</v>
      </c>
      <c r="D67" s="107"/>
      <c r="E67" s="106" t="s">
        <v>125</v>
      </c>
      <c r="F67" s="107"/>
      <c r="G67" s="112" t="s">
        <v>133</v>
      </c>
      <c r="H67" s="113"/>
      <c r="I67" s="114"/>
      <c r="J67" s="112" t="s">
        <v>287</v>
      </c>
      <c r="K67" s="113"/>
      <c r="L67" s="114"/>
      <c r="M67" s="112" t="s">
        <v>7</v>
      </c>
      <c r="N67" s="114"/>
      <c r="O67" s="106" t="s">
        <v>99</v>
      </c>
      <c r="P67" s="107"/>
      <c r="Q67" s="106" t="s">
        <v>123</v>
      </c>
      <c r="R67" s="107"/>
      <c r="S67" s="106" t="s">
        <v>228</v>
      </c>
      <c r="T67" s="107"/>
      <c r="U67" s="106" t="s">
        <v>234</v>
      </c>
      <c r="V67" s="107"/>
      <c r="W67" s="112" t="s">
        <v>184</v>
      </c>
      <c r="X67" s="113"/>
      <c r="Y67" s="114"/>
      <c r="Z67" s="112" t="s">
        <v>22</v>
      </c>
      <c r="AA67" s="113"/>
      <c r="AB67" s="114"/>
      <c r="AC67" s="112" t="s">
        <v>100</v>
      </c>
      <c r="AD67" s="113"/>
      <c r="AE67" s="114"/>
      <c r="AF67" s="106" t="s">
        <v>133</v>
      </c>
      <c r="AG67" s="107"/>
      <c r="AH67" s="106" t="s">
        <v>283</v>
      </c>
      <c r="AI67" s="107"/>
      <c r="AJ67" s="106" t="s">
        <v>177</v>
      </c>
      <c r="AK67" s="107"/>
      <c r="AL67" s="41"/>
      <c r="AM67" s="112" t="s">
        <v>74</v>
      </c>
      <c r="AN67" s="113"/>
      <c r="AO67" s="113"/>
      <c r="AP67" s="114"/>
    </row>
    <row r="68" spans="1:42" ht="27.6" customHeight="1" x14ac:dyDescent="0.25">
      <c r="A68" s="102"/>
      <c r="B68" s="103"/>
      <c r="C68" s="108"/>
      <c r="D68" s="109"/>
      <c r="E68" s="108"/>
      <c r="F68" s="109"/>
      <c r="G68" s="115"/>
      <c r="H68" s="116"/>
      <c r="I68" s="117"/>
      <c r="J68" s="115"/>
      <c r="K68" s="116"/>
      <c r="L68" s="117"/>
      <c r="M68" s="115"/>
      <c r="N68" s="117"/>
      <c r="O68" s="108"/>
      <c r="P68" s="109"/>
      <c r="Q68" s="108"/>
      <c r="R68" s="109"/>
      <c r="S68" s="108"/>
      <c r="T68" s="109"/>
      <c r="U68" s="108"/>
      <c r="V68" s="109"/>
      <c r="W68" s="115"/>
      <c r="X68" s="116"/>
      <c r="Y68" s="117"/>
      <c r="Z68" s="115"/>
      <c r="AA68" s="116"/>
      <c r="AB68" s="117"/>
      <c r="AC68" s="115"/>
      <c r="AD68" s="116"/>
      <c r="AE68" s="117"/>
      <c r="AF68" s="108"/>
      <c r="AG68" s="109"/>
      <c r="AH68" s="108"/>
      <c r="AI68" s="109"/>
      <c r="AJ68" s="108"/>
      <c r="AK68" s="109"/>
      <c r="AL68" s="41"/>
      <c r="AM68" s="115"/>
      <c r="AN68" s="116"/>
      <c r="AO68" s="116"/>
      <c r="AP68" s="117"/>
    </row>
    <row r="69" spans="1:42" ht="27.6" customHeight="1" x14ac:dyDescent="0.25">
      <c r="A69" s="102"/>
      <c r="B69" s="103"/>
      <c r="C69" s="108"/>
      <c r="D69" s="109"/>
      <c r="E69" s="108"/>
      <c r="F69" s="109"/>
      <c r="G69" s="115"/>
      <c r="H69" s="116"/>
      <c r="I69" s="117"/>
      <c r="J69" s="115"/>
      <c r="K69" s="116"/>
      <c r="L69" s="117"/>
      <c r="M69" s="115"/>
      <c r="N69" s="117"/>
      <c r="O69" s="108"/>
      <c r="P69" s="109"/>
      <c r="Q69" s="108"/>
      <c r="R69" s="109"/>
      <c r="S69" s="108"/>
      <c r="T69" s="109"/>
      <c r="U69" s="108"/>
      <c r="V69" s="109"/>
      <c r="W69" s="115"/>
      <c r="X69" s="116"/>
      <c r="Y69" s="117"/>
      <c r="Z69" s="115"/>
      <c r="AA69" s="116"/>
      <c r="AB69" s="117"/>
      <c r="AC69" s="115"/>
      <c r="AD69" s="116"/>
      <c r="AE69" s="117"/>
      <c r="AF69" s="108"/>
      <c r="AG69" s="109"/>
      <c r="AH69" s="108"/>
      <c r="AI69" s="109"/>
      <c r="AJ69" s="108"/>
      <c r="AK69" s="109"/>
      <c r="AL69" s="41"/>
      <c r="AM69" s="115"/>
      <c r="AN69" s="116"/>
      <c r="AO69" s="116"/>
      <c r="AP69" s="117"/>
    </row>
    <row r="70" spans="1:42" ht="34.5" customHeight="1" x14ac:dyDescent="0.25">
      <c r="A70" s="104"/>
      <c r="B70" s="105"/>
      <c r="C70" s="110"/>
      <c r="D70" s="111"/>
      <c r="E70" s="110"/>
      <c r="F70" s="111"/>
      <c r="G70" s="118"/>
      <c r="H70" s="119"/>
      <c r="I70" s="120"/>
      <c r="J70" s="118"/>
      <c r="K70" s="119"/>
      <c r="L70" s="120"/>
      <c r="M70" s="118"/>
      <c r="N70" s="120"/>
      <c r="O70" s="110"/>
      <c r="P70" s="111"/>
      <c r="Q70" s="110"/>
      <c r="R70" s="111"/>
      <c r="S70" s="110"/>
      <c r="T70" s="111"/>
      <c r="U70" s="110"/>
      <c r="V70" s="111"/>
      <c r="W70" s="118"/>
      <c r="X70" s="119"/>
      <c r="Y70" s="120"/>
      <c r="Z70" s="118"/>
      <c r="AA70" s="119"/>
      <c r="AB70" s="120"/>
      <c r="AC70" s="118"/>
      <c r="AD70" s="119"/>
      <c r="AE70" s="120"/>
      <c r="AF70" s="110"/>
      <c r="AG70" s="111"/>
      <c r="AH70" s="110"/>
      <c r="AI70" s="111"/>
      <c r="AJ70" s="110"/>
      <c r="AK70" s="111"/>
      <c r="AL70" s="41"/>
      <c r="AM70" s="118"/>
      <c r="AN70" s="119"/>
      <c r="AO70" s="119"/>
      <c r="AP70" s="120"/>
    </row>
    <row r="71" spans="1:42" x14ac:dyDescent="0.25">
      <c r="A71" s="135" t="s">
        <v>243</v>
      </c>
      <c r="B71" s="136"/>
      <c r="C71" s="135" t="s">
        <v>258</v>
      </c>
      <c r="D71" s="136"/>
      <c r="E71" s="135" t="s">
        <v>136</v>
      </c>
      <c r="F71" s="136"/>
      <c r="G71" s="74" t="s">
        <v>286</v>
      </c>
      <c r="H71" s="76"/>
      <c r="I71" s="75"/>
      <c r="J71" s="74" t="s">
        <v>229</v>
      </c>
      <c r="K71" s="93"/>
      <c r="L71" s="94"/>
      <c r="M71" s="74" t="s">
        <v>158</v>
      </c>
      <c r="N71" s="75"/>
      <c r="O71" s="74" t="s">
        <v>316</v>
      </c>
      <c r="P71" s="75"/>
      <c r="Q71" s="74" t="s">
        <v>188</v>
      </c>
      <c r="R71" s="75"/>
      <c r="S71" s="74" t="s">
        <v>54</v>
      </c>
      <c r="T71" s="75"/>
      <c r="U71" s="74" t="s">
        <v>247</v>
      </c>
      <c r="V71" s="75"/>
      <c r="W71" s="74" t="s">
        <v>68</v>
      </c>
      <c r="X71" s="76"/>
      <c r="Y71" s="75"/>
      <c r="Z71" s="74" t="s">
        <v>276</v>
      </c>
      <c r="AA71" s="76"/>
      <c r="AB71" s="75"/>
      <c r="AC71" s="74" t="s">
        <v>273</v>
      </c>
      <c r="AD71" s="76"/>
      <c r="AE71" s="75"/>
      <c r="AF71" s="74" t="s">
        <v>308</v>
      </c>
      <c r="AG71" s="75"/>
      <c r="AH71" s="74" t="s">
        <v>65</v>
      </c>
      <c r="AI71" s="75"/>
      <c r="AJ71" s="74" t="s">
        <v>303</v>
      </c>
      <c r="AK71" s="75"/>
      <c r="AL71" s="41"/>
      <c r="AM71" s="74" t="s">
        <v>108</v>
      </c>
      <c r="AN71" s="76"/>
      <c r="AO71" s="76"/>
      <c r="AP71" s="75"/>
    </row>
    <row r="72" spans="1:42" x14ac:dyDescent="0.25">
      <c r="A72" s="133"/>
      <c r="B72" s="134"/>
      <c r="C72" s="76" t="s">
        <v>109</v>
      </c>
      <c r="D72" s="76"/>
      <c r="E72" s="76"/>
      <c r="F72" s="75"/>
      <c r="G72" s="76" t="s">
        <v>109</v>
      </c>
      <c r="H72" s="76"/>
      <c r="I72" s="75"/>
      <c r="J72" s="74" t="s">
        <v>109</v>
      </c>
      <c r="K72" s="93"/>
      <c r="L72" s="94"/>
      <c r="M72" s="74" t="s">
        <v>9</v>
      </c>
      <c r="N72" s="75"/>
      <c r="O72" s="74" t="s">
        <v>9</v>
      </c>
      <c r="P72" s="75"/>
      <c r="Q72" s="74" t="s">
        <v>9</v>
      </c>
      <c r="R72" s="75"/>
      <c r="S72" s="74" t="s">
        <v>9</v>
      </c>
      <c r="T72" s="75"/>
      <c r="U72" s="74" t="s">
        <v>9</v>
      </c>
      <c r="V72" s="75"/>
      <c r="W72" s="74" t="s">
        <v>9</v>
      </c>
      <c r="X72" s="76"/>
      <c r="Y72" s="75"/>
      <c r="Z72" s="74" t="s">
        <v>9</v>
      </c>
      <c r="AA72" s="76"/>
      <c r="AB72" s="75"/>
      <c r="AC72" s="85" t="s">
        <v>9</v>
      </c>
      <c r="AD72" s="86"/>
      <c r="AE72" s="87"/>
      <c r="AF72" s="74" t="s">
        <v>9</v>
      </c>
      <c r="AG72" s="75"/>
      <c r="AH72" s="74" t="s">
        <v>9</v>
      </c>
      <c r="AI72" s="75"/>
      <c r="AJ72" s="74" t="s">
        <v>9</v>
      </c>
      <c r="AK72" s="75"/>
      <c r="AL72" s="45"/>
      <c r="AM72" s="74" t="s">
        <v>9</v>
      </c>
      <c r="AN72" s="76"/>
      <c r="AO72" s="76"/>
      <c r="AP72" s="75"/>
    </row>
    <row r="73" spans="1:42" x14ac:dyDescent="0.25">
      <c r="A73" t="s">
        <v>25</v>
      </c>
    </row>
    <row r="74" spans="1:42" ht="6.75" customHeight="1" x14ac:dyDescent="0.25"/>
    <row r="75" spans="1:42" x14ac:dyDescent="0.25">
      <c r="A75" t="s">
        <v>83</v>
      </c>
    </row>
    <row r="76" spans="1:42" x14ac:dyDescent="0.25">
      <c r="A76" t="s">
        <v>109</v>
      </c>
      <c r="C76" t="s">
        <v>222</v>
      </c>
    </row>
    <row r="77" spans="1:42" x14ac:dyDescent="0.25">
      <c r="A77" t="s">
        <v>109</v>
      </c>
      <c r="C77" t="s">
        <v>23</v>
      </c>
    </row>
    <row r="78" spans="1:42" x14ac:dyDescent="0.25">
      <c r="A78" t="s">
        <v>109</v>
      </c>
      <c r="C78" t="s">
        <v>37</v>
      </c>
    </row>
    <row r="79" spans="1:42" x14ac:dyDescent="0.25">
      <c r="A79" t="s">
        <v>109</v>
      </c>
      <c r="C79" t="s">
        <v>175</v>
      </c>
    </row>
    <row r="80" spans="1:42" x14ac:dyDescent="0.25">
      <c r="A80" t="s">
        <v>109</v>
      </c>
      <c r="C80" t="s">
        <v>4</v>
      </c>
    </row>
    <row r="81" spans="1:42" ht="9" customHeight="1" x14ac:dyDescent="0.25">
      <c r="A81" s="18"/>
    </row>
    <row r="82" spans="1:42" s="33" customFormat="1" ht="18.75" hidden="1" x14ac:dyDescent="0.3">
      <c r="A82" s="21" t="s">
        <v>113</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12"/>
    </row>
    <row r="83" spans="1:42" hidden="1" x14ac:dyDescent="0.25">
      <c r="A83" t="s">
        <v>169</v>
      </c>
    </row>
    <row r="84" spans="1:42" hidden="1" x14ac:dyDescent="0.25">
      <c r="A84" s="14"/>
      <c r="J84" s="14"/>
      <c r="T84" s="14"/>
      <c r="AD84" s="14"/>
    </row>
    <row r="85" spans="1:42" hidden="1" x14ac:dyDescent="0.25">
      <c r="A85" s="14"/>
      <c r="J85" s="14"/>
      <c r="T85" s="14"/>
      <c r="AD85" s="14"/>
    </row>
    <row r="86" spans="1:42" hidden="1" x14ac:dyDescent="0.25">
      <c r="A86" s="14"/>
      <c r="J86" s="14"/>
      <c r="T86" s="14"/>
      <c r="AD86" s="14"/>
    </row>
    <row r="87" spans="1:42" ht="9" customHeight="1" x14ac:dyDescent="0.25"/>
    <row r="88" spans="1:42" s="33" customFormat="1" ht="18.75" x14ac:dyDescent="0.3">
      <c r="A88" s="21" t="s">
        <v>260</v>
      </c>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12"/>
    </row>
    <row r="89" spans="1:42" x14ac:dyDescent="0.25">
      <c r="A89" s="83">
        <v>0</v>
      </c>
      <c r="B89" s="83"/>
      <c r="C89" t="s">
        <v>57</v>
      </c>
    </row>
    <row r="90" spans="1:42" x14ac:dyDescent="0.25">
      <c r="A90" s="137">
        <v>1</v>
      </c>
      <c r="B90" s="84"/>
      <c r="C90" t="s">
        <v>262</v>
      </c>
    </row>
    <row r="91" spans="1:42" x14ac:dyDescent="0.25">
      <c r="A91" s="47"/>
      <c r="B91" s="47"/>
    </row>
    <row r="92" spans="1:42" x14ac:dyDescent="0.25">
      <c r="A92" s="82"/>
      <c r="B92" s="84"/>
      <c r="C92" s="23">
        <v>0</v>
      </c>
      <c r="D92" s="2" t="s">
        <v>208</v>
      </c>
    </row>
    <row r="93" spans="1:42" ht="9" customHeight="1" x14ac:dyDescent="0.25"/>
    <row r="94" spans="1:42" ht="46.5" x14ac:dyDescent="0.7">
      <c r="A94" s="42" t="s">
        <v>150</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row>
    <row r="95" spans="1:42" s="24" customFormat="1" ht="26.25" x14ac:dyDescent="0.4">
      <c r="A95" s="20" t="s">
        <v>186</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row>
    <row r="96" spans="1:42" s="33" customFormat="1" ht="21.75" x14ac:dyDescent="0.35">
      <c r="A96" s="21" t="s">
        <v>45</v>
      </c>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12"/>
    </row>
    <row r="97" spans="1:46" x14ac:dyDescent="0.25">
      <c r="A97" s="43" t="s">
        <v>315</v>
      </c>
    </row>
    <row r="105" spans="1:46" x14ac:dyDescent="0.25">
      <c r="M105" s="14"/>
    </row>
    <row r="106" spans="1:46" x14ac:dyDescent="0.25">
      <c r="A106" s="43" t="s">
        <v>305</v>
      </c>
      <c r="M106" s="14"/>
    </row>
    <row r="107" spans="1:46" x14ac:dyDescent="0.25">
      <c r="A107" s="81">
        <v>0</v>
      </c>
      <c r="B107" s="50"/>
      <c r="C107" s="38" t="s">
        <v>27</v>
      </c>
      <c r="E107" s="14"/>
      <c r="F107" s="14"/>
      <c r="G107" s="14"/>
      <c r="H107" s="14"/>
      <c r="I107" s="14"/>
      <c r="J107" s="14"/>
      <c r="K107" s="14"/>
      <c r="L107" s="14"/>
      <c r="M107" s="14"/>
    </row>
    <row r="108" spans="1:46" x14ac:dyDescent="0.25">
      <c r="B108" s="3"/>
      <c r="C108" t="s">
        <v>295</v>
      </c>
      <c r="E108" s="14"/>
      <c r="F108" s="14"/>
      <c r="G108" s="14"/>
      <c r="H108" s="14"/>
      <c r="I108" s="14"/>
      <c r="J108" s="14"/>
      <c r="K108" s="14"/>
      <c r="L108" s="14"/>
      <c r="M108" s="14"/>
    </row>
    <row r="109" spans="1:46" x14ac:dyDescent="0.25">
      <c r="A109" s="81">
        <f>(SUM(O114:T116)-SUM(U114:Z116))/SUM(O114:T116)</f>
        <v>1.0114145354716542E-3</v>
      </c>
      <c r="B109" s="81"/>
      <c r="C109" s="38" t="s">
        <v>272</v>
      </c>
      <c r="E109" s="14"/>
      <c r="F109" s="14"/>
      <c r="G109" s="14"/>
      <c r="H109" s="14"/>
      <c r="I109" s="14"/>
      <c r="J109" s="14"/>
      <c r="K109" s="14"/>
      <c r="L109" s="14"/>
      <c r="M109" s="14"/>
    </row>
    <row r="110" spans="1:46" x14ac:dyDescent="0.25">
      <c r="A110" s="11"/>
      <c r="B110" s="14"/>
      <c r="C110" t="s">
        <v>310</v>
      </c>
      <c r="E110" s="14"/>
      <c r="F110" s="14"/>
      <c r="G110" s="14"/>
      <c r="H110" s="14"/>
      <c r="I110" s="14"/>
      <c r="J110" s="14"/>
      <c r="K110" s="14"/>
      <c r="L110" s="14"/>
      <c r="M110" s="14"/>
    </row>
    <row r="111" spans="1:46" x14ac:dyDescent="0.25">
      <c r="A111" s="81" t="e">
        <f>(SUM(AA114:AF116)-SUM(O114:T116))/SUM(AA114:AF116)</f>
        <v>#DIV/0!</v>
      </c>
      <c r="B111" s="82"/>
      <c r="C111" s="38" t="s">
        <v>119</v>
      </c>
      <c r="E111" s="14"/>
      <c r="F111" s="14"/>
      <c r="G111" s="14"/>
      <c r="H111" s="14"/>
      <c r="I111" s="14"/>
      <c r="J111" s="14"/>
      <c r="K111" s="14"/>
      <c r="L111" s="14"/>
      <c r="M111" s="14"/>
    </row>
    <row r="112" spans="1:46" x14ac:dyDescent="0.25">
      <c r="A112" s="11"/>
      <c r="B112" s="14"/>
      <c r="C112" t="s">
        <v>310</v>
      </c>
      <c r="E112" s="14"/>
      <c r="F112" s="14"/>
      <c r="G112" s="14"/>
      <c r="H112" s="14"/>
      <c r="I112" s="14"/>
      <c r="J112" s="14"/>
      <c r="K112" s="14"/>
      <c r="L112" s="14"/>
      <c r="M112" s="14"/>
      <c r="AR112" t="str">
        <f>O113</f>
        <v>Branschscenario</v>
      </c>
      <c r="AS112" t="str">
        <f>U113</f>
        <v>Egna val</v>
      </c>
      <c r="AT112" t="str">
        <f>AA113</f>
        <v>Referensscenario</v>
      </c>
    </row>
    <row r="113" spans="1:46" x14ac:dyDescent="0.25">
      <c r="A113" s="62" t="s">
        <v>261</v>
      </c>
      <c r="B113" s="63"/>
      <c r="C113" s="63"/>
      <c r="D113" s="63"/>
      <c r="E113" s="63"/>
      <c r="F113" s="63"/>
      <c r="G113" s="63"/>
      <c r="H113" s="63"/>
      <c r="I113" s="63"/>
      <c r="J113" s="63"/>
      <c r="K113" s="63"/>
      <c r="L113" s="63"/>
      <c r="M113" s="63"/>
      <c r="N113" s="64"/>
      <c r="O113" s="88" t="s">
        <v>35</v>
      </c>
      <c r="P113" s="89"/>
      <c r="Q113" s="89"/>
      <c r="R113" s="89"/>
      <c r="S113" s="89"/>
      <c r="T113" s="90"/>
      <c r="U113" s="88" t="s">
        <v>145</v>
      </c>
      <c r="V113" s="89"/>
      <c r="W113" s="89"/>
      <c r="X113" s="89"/>
      <c r="Y113" s="89"/>
      <c r="Z113" s="90"/>
      <c r="AA113" s="62" t="s">
        <v>95</v>
      </c>
      <c r="AB113" s="59"/>
      <c r="AC113" s="59"/>
      <c r="AD113" s="59"/>
      <c r="AE113" s="59"/>
      <c r="AF113" s="53"/>
      <c r="AH113" s="10" t="s">
        <v>107</v>
      </c>
      <c r="AI113" s="10"/>
      <c r="AJ113" s="10"/>
      <c r="AK113" s="10"/>
      <c r="AL113" s="10"/>
      <c r="AM113" s="10"/>
      <c r="AN113" s="10"/>
      <c r="AO113" s="10"/>
      <c r="AQ113" t="s">
        <v>263</v>
      </c>
      <c r="AR113">
        <f>O114</f>
        <v>58.23</v>
      </c>
      <c r="AS113">
        <f>U114</f>
        <v>62.43</v>
      </c>
      <c r="AT113">
        <f>AA114</f>
        <v>0</v>
      </c>
    </row>
    <row r="114" spans="1:46" x14ac:dyDescent="0.25">
      <c r="A114" s="78" t="s">
        <v>242</v>
      </c>
      <c r="B114" s="79"/>
      <c r="C114" s="79"/>
      <c r="D114" s="79"/>
      <c r="E114" s="79"/>
      <c r="F114" s="79"/>
      <c r="G114" s="79"/>
      <c r="H114" s="79"/>
      <c r="I114" s="79"/>
      <c r="J114" s="79"/>
      <c r="K114" s="79"/>
      <c r="L114" s="79"/>
      <c r="M114" s="79"/>
      <c r="N114" s="80"/>
      <c r="O114" s="52">
        <v>58.23</v>
      </c>
      <c r="P114" s="59"/>
      <c r="Q114" s="59"/>
      <c r="R114" s="59"/>
      <c r="S114" s="59"/>
      <c r="T114" s="53"/>
      <c r="U114" s="52">
        <v>62.43</v>
      </c>
      <c r="V114" s="59"/>
      <c r="W114" s="59"/>
      <c r="X114" s="59"/>
      <c r="Y114" s="59"/>
      <c r="Z114" s="53"/>
      <c r="AA114" s="52"/>
      <c r="AB114" s="59"/>
      <c r="AC114" s="59"/>
      <c r="AD114" s="59"/>
      <c r="AE114" s="59"/>
      <c r="AF114" s="53"/>
      <c r="AH114" s="61" t="s">
        <v>254</v>
      </c>
      <c r="AI114" s="61"/>
      <c r="AJ114" s="61"/>
      <c r="AK114" s="61"/>
      <c r="AL114" s="61"/>
      <c r="AM114" s="61"/>
      <c r="AN114" s="61"/>
      <c r="AO114" s="61"/>
      <c r="AQ114" t="s">
        <v>286</v>
      </c>
      <c r="AR114">
        <f t="shared" ref="AR114:AR115" si="0">O115</f>
        <v>6.13</v>
      </c>
      <c r="AS114">
        <f t="shared" ref="AS114:AS115" si="1">U115</f>
        <v>6.71</v>
      </c>
      <c r="AT114">
        <f t="shared" ref="AT114:AT115" si="2">AA115</f>
        <v>0</v>
      </c>
    </row>
    <row r="115" spans="1:46" x14ac:dyDescent="0.25">
      <c r="A115" s="78" t="s">
        <v>238</v>
      </c>
      <c r="B115" s="79"/>
      <c r="C115" s="79"/>
      <c r="D115" s="79"/>
      <c r="E115" s="79"/>
      <c r="F115" s="79"/>
      <c r="G115" s="79"/>
      <c r="H115" s="79"/>
      <c r="I115" s="79"/>
      <c r="J115" s="79"/>
      <c r="K115" s="79"/>
      <c r="L115" s="79"/>
      <c r="M115" s="79"/>
      <c r="N115" s="80"/>
      <c r="O115" s="52">
        <v>6.13</v>
      </c>
      <c r="P115" s="59"/>
      <c r="Q115" s="59"/>
      <c r="R115" s="59"/>
      <c r="S115" s="59"/>
      <c r="T115" s="53"/>
      <c r="U115" s="52">
        <v>6.71</v>
      </c>
      <c r="V115" s="59"/>
      <c r="W115" s="59"/>
      <c r="X115" s="59"/>
      <c r="Y115" s="59"/>
      <c r="Z115" s="53"/>
      <c r="AA115" s="52"/>
      <c r="AB115" s="59"/>
      <c r="AC115" s="59"/>
      <c r="AD115" s="59"/>
      <c r="AE115" s="59"/>
      <c r="AF115" s="53"/>
      <c r="AH115" s="61"/>
      <c r="AI115" s="61"/>
      <c r="AJ115" s="61"/>
      <c r="AK115" s="61"/>
      <c r="AL115" s="61"/>
      <c r="AM115" s="61"/>
      <c r="AN115" s="61"/>
      <c r="AO115" s="61"/>
      <c r="AQ115" t="s">
        <v>229</v>
      </c>
      <c r="AR115">
        <f t="shared" si="0"/>
        <v>4.8499999999999996</v>
      </c>
      <c r="AS115">
        <f t="shared" si="1"/>
        <v>0</v>
      </c>
      <c r="AT115">
        <f t="shared" si="2"/>
        <v>0</v>
      </c>
    </row>
    <row r="116" spans="1:46" x14ac:dyDescent="0.25">
      <c r="A116" s="78" t="s">
        <v>16</v>
      </c>
      <c r="B116" s="79"/>
      <c r="C116" s="79"/>
      <c r="D116" s="79"/>
      <c r="E116" s="79"/>
      <c r="F116" s="79"/>
      <c r="G116" s="79"/>
      <c r="H116" s="79"/>
      <c r="I116" s="79"/>
      <c r="J116" s="79"/>
      <c r="K116" s="79"/>
      <c r="L116" s="79"/>
      <c r="M116" s="79"/>
      <c r="N116" s="80"/>
      <c r="O116" s="52">
        <f>SUM(O117:T121)</f>
        <v>4.8499999999999996</v>
      </c>
      <c r="P116" s="59"/>
      <c r="Q116" s="59"/>
      <c r="R116" s="59"/>
      <c r="S116" s="59"/>
      <c r="T116" s="53"/>
      <c r="U116" s="52">
        <f>SUM(U117:Z121)</f>
        <v>0</v>
      </c>
      <c r="V116" s="59"/>
      <c r="W116" s="59"/>
      <c r="X116" s="59"/>
      <c r="Y116" s="59"/>
      <c r="Z116" s="53"/>
      <c r="AA116" s="52"/>
      <c r="AB116" s="59"/>
      <c r="AC116" s="59"/>
      <c r="AD116" s="59"/>
      <c r="AE116" s="59"/>
      <c r="AF116" s="53"/>
      <c r="AH116" s="61"/>
      <c r="AI116" s="61"/>
      <c r="AJ116" s="61"/>
      <c r="AK116" s="61"/>
      <c r="AL116" s="61"/>
      <c r="AM116" s="61"/>
      <c r="AN116" s="61"/>
      <c r="AO116" s="61"/>
    </row>
    <row r="117" spans="1:46" x14ac:dyDescent="0.25">
      <c r="A117" s="71" t="s">
        <v>222</v>
      </c>
      <c r="B117" s="72"/>
      <c r="C117" s="72"/>
      <c r="D117" s="72"/>
      <c r="E117" s="72"/>
      <c r="F117" s="72"/>
      <c r="G117" s="72"/>
      <c r="H117" s="72"/>
      <c r="I117" s="72"/>
      <c r="J117" s="72"/>
      <c r="K117" s="72"/>
      <c r="L117" s="72"/>
      <c r="M117" s="72"/>
      <c r="N117" s="73"/>
      <c r="O117" s="68">
        <v>4.8499999999999996</v>
      </c>
      <c r="P117" s="69"/>
      <c r="Q117" s="69"/>
      <c r="R117" s="69"/>
      <c r="S117" s="69"/>
      <c r="T117" s="70"/>
      <c r="U117" s="68"/>
      <c r="V117" s="69"/>
      <c r="W117" s="69"/>
      <c r="X117" s="69"/>
      <c r="Y117" s="69"/>
      <c r="Z117" s="70"/>
      <c r="AA117" s="68"/>
      <c r="AB117" s="69"/>
      <c r="AC117" s="69"/>
      <c r="AD117" s="69"/>
      <c r="AE117" s="69"/>
      <c r="AF117" s="70"/>
      <c r="AH117" s="61"/>
      <c r="AI117" s="61"/>
      <c r="AJ117" s="61"/>
      <c r="AK117" s="61"/>
      <c r="AL117" s="61"/>
      <c r="AM117" s="61"/>
      <c r="AN117" s="61"/>
      <c r="AO117" s="61"/>
    </row>
    <row r="118" spans="1:46" x14ac:dyDescent="0.25">
      <c r="A118" s="71" t="s">
        <v>23</v>
      </c>
      <c r="B118" s="72"/>
      <c r="C118" s="72"/>
      <c r="D118" s="72"/>
      <c r="E118" s="72"/>
      <c r="F118" s="72"/>
      <c r="G118" s="72"/>
      <c r="H118" s="72"/>
      <c r="I118" s="72"/>
      <c r="J118" s="72"/>
      <c r="K118" s="72"/>
      <c r="L118" s="72"/>
      <c r="M118" s="72"/>
      <c r="N118" s="73"/>
      <c r="O118" s="68"/>
      <c r="P118" s="69"/>
      <c r="Q118" s="69"/>
      <c r="R118" s="69"/>
      <c r="S118" s="69"/>
      <c r="T118" s="70"/>
      <c r="U118" s="68"/>
      <c r="V118" s="69"/>
      <c r="W118" s="69"/>
      <c r="X118" s="69"/>
      <c r="Y118" s="69"/>
      <c r="Z118" s="70"/>
      <c r="AA118" s="68"/>
      <c r="AB118" s="69"/>
      <c r="AC118" s="69"/>
      <c r="AD118" s="69"/>
      <c r="AE118" s="69"/>
      <c r="AF118" s="70"/>
      <c r="AH118" s="61"/>
      <c r="AI118" s="61"/>
      <c r="AJ118" s="61"/>
      <c r="AK118" s="61"/>
      <c r="AL118" s="61"/>
      <c r="AM118" s="61"/>
      <c r="AN118" s="61"/>
      <c r="AO118" s="61"/>
    </row>
    <row r="119" spans="1:46" x14ac:dyDescent="0.25">
      <c r="A119" s="71" t="s">
        <v>11</v>
      </c>
      <c r="B119" s="72"/>
      <c r="C119" s="72"/>
      <c r="D119" s="72"/>
      <c r="E119" s="72"/>
      <c r="F119" s="72"/>
      <c r="G119" s="72"/>
      <c r="H119" s="72"/>
      <c r="I119" s="72"/>
      <c r="J119" s="72"/>
      <c r="K119" s="72"/>
      <c r="L119" s="72"/>
      <c r="M119" s="72"/>
      <c r="N119" s="73"/>
      <c r="O119" s="68"/>
      <c r="P119" s="69"/>
      <c r="Q119" s="69"/>
      <c r="R119" s="69"/>
      <c r="S119" s="69"/>
      <c r="T119" s="70"/>
      <c r="U119" s="68"/>
      <c r="V119" s="69"/>
      <c r="W119" s="69"/>
      <c r="X119" s="69"/>
      <c r="Y119" s="69"/>
      <c r="Z119" s="70"/>
      <c r="AA119" s="68"/>
      <c r="AB119" s="69"/>
      <c r="AC119" s="69"/>
      <c r="AD119" s="69"/>
      <c r="AE119" s="69"/>
      <c r="AF119" s="70"/>
      <c r="AH119" s="61"/>
      <c r="AI119" s="61"/>
      <c r="AJ119" s="61"/>
      <c r="AK119" s="61"/>
      <c r="AL119" s="61"/>
      <c r="AM119" s="61"/>
      <c r="AN119" s="61"/>
      <c r="AO119" s="61"/>
    </row>
    <row r="120" spans="1:46" x14ac:dyDescent="0.25">
      <c r="A120" s="71" t="s">
        <v>73</v>
      </c>
      <c r="B120" s="72"/>
      <c r="C120" s="72"/>
      <c r="D120" s="72"/>
      <c r="E120" s="72"/>
      <c r="F120" s="72"/>
      <c r="G120" s="72"/>
      <c r="H120" s="72"/>
      <c r="I120" s="72"/>
      <c r="J120" s="72"/>
      <c r="K120" s="72"/>
      <c r="L120" s="72"/>
      <c r="M120" s="72"/>
      <c r="N120" s="73"/>
      <c r="O120" s="68"/>
      <c r="P120" s="69"/>
      <c r="Q120" s="69"/>
      <c r="R120" s="69"/>
      <c r="S120" s="69"/>
      <c r="T120" s="70"/>
      <c r="U120" s="68"/>
      <c r="V120" s="69"/>
      <c r="W120" s="69"/>
      <c r="X120" s="69"/>
      <c r="Y120" s="69"/>
      <c r="Z120" s="70"/>
      <c r="AA120" s="68"/>
      <c r="AB120" s="69"/>
      <c r="AC120" s="69"/>
      <c r="AD120" s="69"/>
      <c r="AE120" s="69"/>
      <c r="AF120" s="70"/>
      <c r="AH120" s="61"/>
      <c r="AI120" s="61"/>
      <c r="AJ120" s="61"/>
      <c r="AK120" s="61"/>
      <c r="AL120" s="61"/>
      <c r="AM120" s="61"/>
      <c r="AN120" s="61"/>
      <c r="AO120" s="61"/>
    </row>
    <row r="121" spans="1:46" x14ac:dyDescent="0.25">
      <c r="A121" s="71" t="s">
        <v>218</v>
      </c>
      <c r="B121" s="72"/>
      <c r="C121" s="72"/>
      <c r="D121" s="72"/>
      <c r="E121" s="72"/>
      <c r="F121" s="72"/>
      <c r="G121" s="72"/>
      <c r="H121" s="72"/>
      <c r="I121" s="72"/>
      <c r="J121" s="72"/>
      <c r="K121" s="72"/>
      <c r="L121" s="72"/>
      <c r="M121" s="72"/>
      <c r="N121" s="73"/>
      <c r="O121" s="68"/>
      <c r="P121" s="69"/>
      <c r="Q121" s="69"/>
      <c r="R121" s="69"/>
      <c r="S121" s="69"/>
      <c r="T121" s="70"/>
      <c r="U121" s="68"/>
      <c r="V121" s="69"/>
      <c r="W121" s="69"/>
      <c r="X121" s="69"/>
      <c r="Y121" s="69"/>
      <c r="Z121" s="70"/>
      <c r="AA121" s="68"/>
      <c r="AB121" s="69"/>
      <c r="AC121" s="69"/>
      <c r="AD121" s="69"/>
      <c r="AE121" s="69"/>
      <c r="AF121" s="70"/>
      <c r="AH121" s="61"/>
      <c r="AI121" s="61"/>
      <c r="AJ121" s="61"/>
      <c r="AK121" s="61"/>
      <c r="AL121" s="61"/>
      <c r="AM121" s="61"/>
      <c r="AN121" s="61"/>
      <c r="AO121" s="61"/>
    </row>
    <row r="122" spans="1:46" x14ac:dyDescent="0.25">
      <c r="A122" s="77" t="s">
        <v>209</v>
      </c>
      <c r="B122" s="77"/>
      <c r="C122" s="77"/>
      <c r="D122" s="77"/>
      <c r="E122" s="77"/>
      <c r="F122" s="77"/>
      <c r="G122" s="77"/>
      <c r="H122" s="77"/>
      <c r="I122" s="77"/>
      <c r="J122" s="77"/>
      <c r="K122" s="77"/>
      <c r="L122" s="77"/>
      <c r="M122" s="77"/>
      <c r="N122" s="77"/>
      <c r="O122" s="65">
        <v>69.209999999999994</v>
      </c>
      <c r="P122" s="66"/>
      <c r="Q122" s="66"/>
      <c r="R122" s="66"/>
      <c r="S122" s="66"/>
      <c r="T122" s="67"/>
      <c r="U122" s="65">
        <v>69.13</v>
      </c>
      <c r="V122" s="66"/>
      <c r="W122" s="66"/>
      <c r="X122" s="66"/>
      <c r="Y122" s="66"/>
      <c r="Z122" s="67"/>
      <c r="AA122" s="65">
        <v>0</v>
      </c>
      <c r="AB122" s="66"/>
      <c r="AC122" s="66"/>
      <c r="AD122" s="66"/>
      <c r="AE122" s="66"/>
      <c r="AF122" s="67"/>
      <c r="AH122" s="61"/>
      <c r="AI122" s="61"/>
      <c r="AJ122" s="61"/>
      <c r="AK122" s="61"/>
      <c r="AL122" s="61"/>
      <c r="AM122" s="61"/>
      <c r="AN122" s="61"/>
      <c r="AO122" s="61"/>
    </row>
    <row r="123" spans="1:46" x14ac:dyDescent="0.25">
      <c r="A123" s="77" t="s">
        <v>309</v>
      </c>
      <c r="B123" s="77"/>
      <c r="C123" s="77"/>
      <c r="D123" s="77"/>
      <c r="E123" s="77"/>
      <c r="F123" s="77"/>
      <c r="G123" s="77"/>
      <c r="H123" s="77"/>
      <c r="I123" s="77"/>
      <c r="J123" s="77"/>
      <c r="K123" s="77"/>
      <c r="L123" s="77"/>
      <c r="M123" s="77"/>
      <c r="N123" s="77"/>
      <c r="O123" s="65">
        <v>11073.34</v>
      </c>
      <c r="P123" s="66"/>
      <c r="Q123" s="66"/>
      <c r="R123" s="66"/>
      <c r="S123" s="66"/>
      <c r="T123" s="67"/>
      <c r="U123" s="65">
        <v>11061.18</v>
      </c>
      <c r="V123" s="66"/>
      <c r="W123" s="66"/>
      <c r="X123" s="66"/>
      <c r="Y123" s="66"/>
      <c r="Z123" s="67"/>
      <c r="AA123" s="65">
        <v>0</v>
      </c>
      <c r="AB123" s="66"/>
      <c r="AC123" s="66"/>
      <c r="AD123" s="66"/>
      <c r="AE123" s="66"/>
      <c r="AF123" s="67"/>
      <c r="AH123" s="61"/>
      <c r="AI123" s="61"/>
      <c r="AJ123" s="61"/>
      <c r="AK123" s="61"/>
      <c r="AL123" s="61"/>
      <c r="AM123" s="61"/>
      <c r="AN123" s="61"/>
      <c r="AO123" s="61"/>
    </row>
    <row r="125" spans="1:46" s="33" customFormat="1" ht="21.75" x14ac:dyDescent="0.35">
      <c r="A125" s="21" t="s">
        <v>78</v>
      </c>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12"/>
    </row>
    <row r="140" spans="1:72" ht="17.25" customHeight="1" x14ac:dyDescent="0.25">
      <c r="AR140" s="31" t="str">
        <f>K142</f>
        <v>Armering</v>
      </c>
      <c r="AS140" s="31" t="str">
        <f>M142</f>
        <v>Bindemedel, bruk, ballast</v>
      </c>
      <c r="AT140" s="32" t="str">
        <f>O142</f>
        <v>Byggblock</v>
      </c>
      <c r="AU140" s="32" t="str">
        <f>Q142</f>
        <v>Byggskivor</v>
      </c>
      <c r="AV140" s="32" t="str">
        <f>S142</f>
        <v>Energivaror</v>
      </c>
      <c r="AW140" s="32" t="str">
        <f>U142</f>
        <v>Färg</v>
      </c>
      <c r="AX140" s="32" t="str">
        <f>W142</f>
        <v>Fabriksbetong</v>
      </c>
      <c r="AY140" s="32" t="str">
        <f>Y142</f>
        <v>Fästdon, beslag, lim, fog mm (ej sakvaror)</v>
      </c>
      <c r="AZ140" s="32" t="str">
        <f>AA142</f>
        <v>Fönster och dörrar</v>
      </c>
      <c r="BA140" s="32" t="str">
        <f>AC142</f>
        <v>Gipsskivor</v>
      </c>
      <c r="BB140" s="32" t="str">
        <f>AE142</f>
        <v>Isolering</v>
      </c>
      <c r="BC140" s="32" t="str">
        <f>AG142</f>
        <v>Prefabbetong</v>
      </c>
      <c r="BD140" s="32" t="str">
        <f>AI142</f>
        <v>Stål- och plåtprodukter</v>
      </c>
      <c r="BE140" s="32" t="str">
        <f>AK142</f>
        <v>Träprodukter</v>
      </c>
      <c r="BF140" s="32" t="str">
        <f>AM142</f>
        <v>Tätskikt</v>
      </c>
      <c r="BG140" s="32" t="str">
        <f>AO142</f>
        <v>Anläggningsspecifika varor</v>
      </c>
    </row>
    <row r="141" spans="1:72" x14ac:dyDescent="0.25">
      <c r="AQ141" t="s">
        <v>47</v>
      </c>
      <c r="AR141">
        <f>K144</f>
        <v>0</v>
      </c>
      <c r="AS141">
        <f>M144</f>
        <v>0</v>
      </c>
      <c r="AT141">
        <f>O144</f>
        <v>0</v>
      </c>
      <c r="AU141">
        <f>Q144</f>
        <v>5.07</v>
      </c>
      <c r="AV141">
        <f>S144</f>
        <v>0</v>
      </c>
      <c r="AW141">
        <f>U144</f>
        <v>0</v>
      </c>
      <c r="AX141">
        <f>W144</f>
        <v>0</v>
      </c>
      <c r="AY141">
        <f>Y144</f>
        <v>1.69</v>
      </c>
      <c r="AZ141">
        <f>AA144</f>
        <v>9.7100000000000009</v>
      </c>
      <c r="BA141">
        <f>AC144</f>
        <v>9.57</v>
      </c>
      <c r="BB141">
        <f>AE144</f>
        <v>15.33</v>
      </c>
      <c r="BC141">
        <f>AG144</f>
        <v>0</v>
      </c>
      <c r="BD141">
        <f>AI144</f>
        <v>13.42</v>
      </c>
      <c r="BE141">
        <f>AK144</f>
        <v>9.11</v>
      </c>
      <c r="BF141">
        <f>AM144</f>
        <v>5.23</v>
      </c>
      <c r="BG141">
        <f>AO144</f>
        <v>0</v>
      </c>
    </row>
    <row r="142" spans="1:72" ht="104.25" customHeight="1" x14ac:dyDescent="0.25">
      <c r="A142" s="51" t="s">
        <v>253</v>
      </c>
      <c r="B142" s="51"/>
      <c r="C142" s="51"/>
      <c r="D142" s="51"/>
      <c r="E142" s="51"/>
      <c r="F142" s="51"/>
      <c r="G142" s="51"/>
      <c r="H142" s="51"/>
      <c r="I142" s="51"/>
      <c r="J142" s="51"/>
      <c r="K142" s="32" t="s">
        <v>179</v>
      </c>
      <c r="L142" s="32"/>
      <c r="M142" s="32" t="s">
        <v>255</v>
      </c>
      <c r="O142" s="32" t="s">
        <v>267</v>
      </c>
      <c r="Q142" s="32" t="s">
        <v>288</v>
      </c>
      <c r="S142" s="32" t="s">
        <v>240</v>
      </c>
      <c r="U142" s="32" t="s">
        <v>280</v>
      </c>
      <c r="W142" s="32" t="s">
        <v>72</v>
      </c>
      <c r="X142" s="10"/>
      <c r="Y142" s="32" t="s">
        <v>224</v>
      </c>
      <c r="AA142" s="32" t="s">
        <v>114</v>
      </c>
      <c r="AC142" s="32" t="s">
        <v>58</v>
      </c>
      <c r="AE142" s="32" t="s">
        <v>21</v>
      </c>
      <c r="AG142" s="32" t="s">
        <v>142</v>
      </c>
      <c r="AI142" s="32" t="s">
        <v>12</v>
      </c>
      <c r="AK142" s="32" t="s">
        <v>38</v>
      </c>
      <c r="AM142" s="32" t="s">
        <v>264</v>
      </c>
      <c r="AO142" s="32" t="s">
        <v>5</v>
      </c>
      <c r="AP142" s="32"/>
      <c r="AQ142" s="32" t="s">
        <v>31</v>
      </c>
      <c r="AR142" s="18"/>
      <c r="AS142" s="18"/>
      <c r="AT142" s="18"/>
      <c r="AU142" s="18"/>
      <c r="AV142" s="18"/>
      <c r="AW142" s="18"/>
      <c r="AX142" s="18"/>
      <c r="AY142" s="18"/>
      <c r="AZ142" s="18"/>
      <c r="BA142" s="18"/>
      <c r="BB142" s="18"/>
      <c r="BC142" s="18"/>
      <c r="BD142" s="18"/>
      <c r="BE142" s="18"/>
      <c r="BF142" s="18"/>
      <c r="BG142" s="13"/>
      <c r="BH142" s="18"/>
      <c r="BI142" s="18"/>
      <c r="BJ142" s="18"/>
      <c r="BK142" s="18"/>
      <c r="BL142" s="18"/>
      <c r="BM142" s="18"/>
      <c r="BN142" s="18"/>
      <c r="BO142" s="18"/>
      <c r="BP142" s="18"/>
      <c r="BQ142" s="18"/>
      <c r="BR142" s="18"/>
      <c r="BS142" s="18"/>
      <c r="BT142" s="18"/>
    </row>
    <row r="143" spans="1:72" x14ac:dyDescent="0.25">
      <c r="A143" s="50" t="str">
        <f>O113</f>
        <v>Branschscenario</v>
      </c>
      <c r="B143" s="50"/>
      <c r="C143" s="50"/>
      <c r="D143" s="50"/>
      <c r="E143" s="50"/>
      <c r="F143" s="50"/>
      <c r="G143" s="50"/>
      <c r="H143" s="50"/>
      <c r="I143" s="50"/>
      <c r="J143" s="50"/>
      <c r="K143" s="52"/>
      <c r="L143" s="53"/>
      <c r="M143" s="52"/>
      <c r="N143" s="53"/>
      <c r="O143" s="52"/>
      <c r="P143" s="53"/>
      <c r="Q143" s="52">
        <v>5.07</v>
      </c>
      <c r="R143" s="53"/>
      <c r="S143" s="52"/>
      <c r="T143" s="53"/>
      <c r="U143" s="52"/>
      <c r="V143" s="53"/>
      <c r="W143" s="58"/>
      <c r="X143" s="53"/>
      <c r="Y143" s="58">
        <v>1.69</v>
      </c>
      <c r="Z143" s="53"/>
      <c r="AA143" s="58">
        <v>9.7100000000000009</v>
      </c>
      <c r="AB143" s="53"/>
      <c r="AC143" s="58">
        <v>9.59</v>
      </c>
      <c r="AD143" s="53"/>
      <c r="AE143" s="58">
        <v>15.34</v>
      </c>
      <c r="AF143" s="53"/>
      <c r="AG143" s="58"/>
      <c r="AH143" s="53"/>
      <c r="AI143" s="58">
        <v>13.42</v>
      </c>
      <c r="AJ143" s="53"/>
      <c r="AK143" s="58">
        <v>9.16</v>
      </c>
      <c r="AL143" s="53"/>
      <c r="AM143" s="58">
        <v>5.23</v>
      </c>
      <c r="AN143" s="53"/>
      <c r="AO143" s="58"/>
      <c r="AP143" s="53"/>
      <c r="AR143" s="56"/>
      <c r="AS143" s="56"/>
      <c r="AT143" s="56"/>
      <c r="AU143" s="56"/>
      <c r="AV143" s="56"/>
      <c r="AW143" s="56"/>
      <c r="AX143" s="7"/>
      <c r="AY143" s="7"/>
      <c r="AZ143" s="7"/>
      <c r="BA143" s="7"/>
      <c r="BB143" s="7"/>
      <c r="BC143" s="7"/>
      <c r="BD143" s="7"/>
      <c r="BE143" s="7"/>
      <c r="BF143" s="56"/>
      <c r="BG143" s="57"/>
      <c r="BH143" s="56"/>
      <c r="BI143" s="57"/>
      <c r="BJ143" s="56"/>
      <c r="BK143" s="57"/>
      <c r="BL143" s="56"/>
      <c r="BM143" s="57"/>
      <c r="BN143" s="56"/>
      <c r="BO143" s="57"/>
      <c r="BP143" s="56"/>
      <c r="BQ143" s="57"/>
      <c r="BR143" s="56"/>
      <c r="BS143" s="57"/>
      <c r="BT143" s="18"/>
    </row>
    <row r="144" spans="1:72" x14ac:dyDescent="0.25">
      <c r="A144" s="50" t="str">
        <f>U113</f>
        <v>Egna val</v>
      </c>
      <c r="B144" s="50"/>
      <c r="C144" s="50"/>
      <c r="D144" s="50"/>
      <c r="E144" s="50"/>
      <c r="F144" s="50"/>
      <c r="G144" s="50"/>
      <c r="H144" s="50"/>
      <c r="I144" s="50"/>
      <c r="J144" s="50"/>
      <c r="K144" s="52"/>
      <c r="L144" s="53"/>
      <c r="M144" s="52"/>
      <c r="N144" s="53"/>
      <c r="O144" s="52"/>
      <c r="P144" s="53"/>
      <c r="Q144" s="52">
        <v>5.07</v>
      </c>
      <c r="R144" s="53"/>
      <c r="S144" s="52"/>
      <c r="T144" s="53"/>
      <c r="U144" s="52"/>
      <c r="V144" s="53"/>
      <c r="W144" s="58"/>
      <c r="X144" s="53"/>
      <c r="Y144" s="58">
        <v>1.69</v>
      </c>
      <c r="Z144" s="53"/>
      <c r="AA144" s="58">
        <v>9.7100000000000009</v>
      </c>
      <c r="AB144" s="53"/>
      <c r="AC144" s="58">
        <v>9.57</v>
      </c>
      <c r="AD144" s="53"/>
      <c r="AE144" s="58">
        <v>15.33</v>
      </c>
      <c r="AF144" s="53"/>
      <c r="AG144" s="58"/>
      <c r="AH144" s="53"/>
      <c r="AI144" s="58">
        <v>13.42</v>
      </c>
      <c r="AJ144" s="53"/>
      <c r="AK144" s="58">
        <v>9.11</v>
      </c>
      <c r="AL144" s="53"/>
      <c r="AM144" s="58">
        <v>5.23</v>
      </c>
      <c r="AN144" s="53"/>
      <c r="AO144" s="58"/>
      <c r="AP144" s="53"/>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row>
    <row r="145" spans="1:72" x14ac:dyDescent="0.25">
      <c r="A145" s="50" t="str">
        <f>AA113</f>
        <v>Referensscenario</v>
      </c>
      <c r="B145" s="50"/>
      <c r="C145" s="50"/>
      <c r="D145" s="50"/>
      <c r="E145" s="50"/>
      <c r="F145" s="50"/>
      <c r="G145" s="50"/>
      <c r="H145" s="50"/>
      <c r="I145" s="50"/>
      <c r="J145" s="50"/>
      <c r="K145" s="52"/>
      <c r="L145" s="53"/>
      <c r="M145" s="52"/>
      <c r="N145" s="53"/>
      <c r="O145" s="52"/>
      <c r="P145" s="53"/>
      <c r="Q145" s="52"/>
      <c r="R145" s="53"/>
      <c r="S145" s="52"/>
      <c r="T145" s="53"/>
      <c r="U145" s="52"/>
      <c r="V145" s="53"/>
      <c r="W145" s="58"/>
      <c r="X145" s="53"/>
      <c r="Y145" s="58"/>
      <c r="Z145" s="53"/>
      <c r="AA145" s="58"/>
      <c r="AB145" s="53"/>
      <c r="AC145" s="58"/>
      <c r="AD145" s="53"/>
      <c r="AE145" s="58"/>
      <c r="AF145" s="53"/>
      <c r="AG145" s="58"/>
      <c r="AH145" s="53"/>
      <c r="AI145" s="58"/>
      <c r="AJ145" s="53"/>
      <c r="AK145" s="58"/>
      <c r="AL145" s="53"/>
      <c r="AM145" s="58"/>
      <c r="AN145" s="53"/>
      <c r="AO145" s="58"/>
      <c r="AP145" s="53"/>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row>
    <row r="146" spans="1:72" x14ac:dyDescent="0.25">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row>
    <row r="147" spans="1:72" ht="21.75" x14ac:dyDescent="0.35">
      <c r="A147" s="21" t="s">
        <v>239</v>
      </c>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12"/>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row>
    <row r="163" spans="1:56" ht="103.15" customHeight="1" x14ac:dyDescent="0.25">
      <c r="A163" s="51" t="s">
        <v>199</v>
      </c>
      <c r="B163" s="51"/>
      <c r="C163" s="51"/>
      <c r="D163" s="51"/>
      <c r="E163" s="51"/>
      <c r="F163" s="51"/>
      <c r="G163" s="51"/>
      <c r="H163" s="51"/>
      <c r="I163" s="51"/>
      <c r="J163" s="51"/>
      <c r="K163" s="51"/>
      <c r="L163" s="51"/>
      <c r="M163" s="31" t="s">
        <v>216</v>
      </c>
      <c r="O163" s="32" t="s">
        <v>89</v>
      </c>
      <c r="Q163" s="32" t="s">
        <v>137</v>
      </c>
      <c r="S163" s="32" t="s">
        <v>207</v>
      </c>
      <c r="U163" s="32" t="s">
        <v>121</v>
      </c>
      <c r="W163" s="32" t="s">
        <v>182</v>
      </c>
      <c r="Y163" s="32" t="s">
        <v>292</v>
      </c>
      <c r="AA163" s="32" t="s">
        <v>298</v>
      </c>
      <c r="AC163" s="32" t="s">
        <v>241</v>
      </c>
      <c r="AE163" s="32" t="s">
        <v>223</v>
      </c>
      <c r="AG163" s="32"/>
      <c r="AI163" s="32"/>
      <c r="AK163" s="32"/>
      <c r="AM163" s="32"/>
      <c r="AO163" s="32"/>
      <c r="AP163" s="32"/>
    </row>
    <row r="164" spans="1:56" x14ac:dyDescent="0.25">
      <c r="A164" s="50" t="s">
        <v>35</v>
      </c>
      <c r="B164" s="50"/>
      <c r="C164" s="50"/>
      <c r="D164" s="50"/>
      <c r="E164" s="50"/>
      <c r="F164" s="50"/>
      <c r="G164" s="50"/>
      <c r="H164" s="50"/>
      <c r="I164" s="50"/>
      <c r="J164" s="50"/>
      <c r="K164" s="50"/>
      <c r="L164" s="60"/>
      <c r="M164" s="58"/>
      <c r="N164" s="53"/>
      <c r="O164" s="58"/>
      <c r="P164" s="53"/>
      <c r="Q164" s="58"/>
      <c r="R164" s="53"/>
      <c r="S164" s="58">
        <v>4.54</v>
      </c>
      <c r="T164" s="53"/>
      <c r="U164" s="58">
        <v>15.44</v>
      </c>
      <c r="V164" s="53"/>
      <c r="W164" s="58">
        <v>38.67</v>
      </c>
      <c r="X164" s="53"/>
      <c r="Y164" s="58">
        <v>10.56</v>
      </c>
      <c r="Z164" s="53"/>
      <c r="AA164" s="58"/>
      <c r="AB164" s="53"/>
      <c r="AC164" s="58"/>
      <c r="AD164" s="53"/>
      <c r="AE164" s="58"/>
      <c r="AF164" s="53"/>
      <c r="AG164" s="58"/>
      <c r="AH164" s="59"/>
      <c r="AI164" s="54"/>
      <c r="AJ164" s="55"/>
      <c r="AK164" s="54"/>
      <c r="AL164" s="55"/>
      <c r="AM164" s="56"/>
      <c r="AN164" s="57"/>
      <c r="AO164" s="56"/>
      <c r="AP164" s="57"/>
    </row>
    <row r="165" spans="1:56" x14ac:dyDescent="0.25">
      <c r="A165" s="50" t="s">
        <v>145</v>
      </c>
      <c r="B165" s="50"/>
      <c r="C165" s="50"/>
      <c r="D165" s="50"/>
      <c r="E165" s="50"/>
      <c r="F165" s="50"/>
      <c r="G165" s="50"/>
      <c r="H165" s="50"/>
      <c r="I165" s="50"/>
      <c r="J165" s="50"/>
      <c r="K165" s="50"/>
      <c r="L165" s="60"/>
      <c r="M165" s="58"/>
      <c r="N165" s="53"/>
      <c r="O165" s="58"/>
      <c r="P165" s="53"/>
      <c r="Q165" s="58"/>
      <c r="R165" s="53"/>
      <c r="S165" s="58">
        <v>4.54</v>
      </c>
      <c r="T165" s="53"/>
      <c r="U165" s="58">
        <v>15.43</v>
      </c>
      <c r="V165" s="53"/>
      <c r="W165" s="58">
        <v>38.619999999999997</v>
      </c>
      <c r="X165" s="53"/>
      <c r="Y165" s="58">
        <v>10.55</v>
      </c>
      <c r="Z165" s="53"/>
      <c r="AA165" s="58"/>
      <c r="AB165" s="53"/>
      <c r="AC165" s="58"/>
      <c r="AD165" s="53"/>
      <c r="AE165" s="58"/>
      <c r="AF165" s="53"/>
      <c r="AG165" s="58"/>
      <c r="AH165" s="59"/>
      <c r="AI165" s="54"/>
      <c r="AJ165" s="55"/>
      <c r="AK165" s="54"/>
      <c r="AL165" s="55"/>
      <c r="AM165" s="56"/>
      <c r="AN165" s="57"/>
      <c r="AO165" s="56"/>
      <c r="AP165" s="57"/>
      <c r="AS165" t="str">
        <f>M163</f>
        <v>Sammansatta byggdelar</v>
      </c>
      <c r="AT165" t="str">
        <f>O163</f>
        <v>Mark</v>
      </c>
      <c r="AU165" t="str">
        <f>Q163</f>
        <v>Husunderbyggnad</v>
      </c>
      <c r="AV165" t="str">
        <f>S163</f>
        <v>Stomme</v>
      </c>
      <c r="AW165" t="str">
        <f>U163</f>
        <v>Yttertak</v>
      </c>
      <c r="AX165" t="str">
        <f>W163</f>
        <v>Fasader</v>
      </c>
      <c r="AY165" t="str">
        <f>Y163</f>
        <v>Stomkomplettering/rumsbildning</v>
      </c>
      <c r="AZ165" t="str">
        <f>AA163</f>
        <v>Invändiga ytskikt/rumskomplettering</v>
      </c>
      <c r="BA165" t="str">
        <f>AC163</f>
        <v>Installationer</v>
      </c>
      <c r="BB165" t="str">
        <f>AE163</f>
        <v>Gemensamma arbeten/tillfälliga fabriken</v>
      </c>
      <c r="BC165">
        <f>AG163</f>
        <v>0</v>
      </c>
      <c r="BD165">
        <f>AI163</f>
        <v>0</v>
      </c>
    </row>
    <row r="166" spans="1:56" x14ac:dyDescent="0.25">
      <c r="A166" s="50" t="s">
        <v>95</v>
      </c>
      <c r="B166" s="50"/>
      <c r="C166" s="50"/>
      <c r="D166" s="50"/>
      <c r="E166" s="50"/>
      <c r="F166" s="50"/>
      <c r="G166" s="50"/>
      <c r="H166" s="50"/>
      <c r="I166" s="50"/>
      <c r="J166" s="50"/>
      <c r="K166" s="50"/>
      <c r="L166" s="60"/>
      <c r="M166" s="58"/>
      <c r="N166" s="53"/>
      <c r="O166" s="58"/>
      <c r="P166" s="53"/>
      <c r="Q166" s="58"/>
      <c r="R166" s="53"/>
      <c r="S166" s="58"/>
      <c r="T166" s="53"/>
      <c r="U166" s="58"/>
      <c r="V166" s="53"/>
      <c r="W166" s="58"/>
      <c r="X166" s="53"/>
      <c r="Y166" s="58"/>
      <c r="Z166" s="53"/>
      <c r="AA166" s="58"/>
      <c r="AB166" s="53"/>
      <c r="AC166" s="58"/>
      <c r="AD166" s="53"/>
      <c r="AE166" s="58"/>
      <c r="AF166" s="53"/>
      <c r="AG166" s="58"/>
      <c r="AH166" s="59"/>
      <c r="AI166" s="54"/>
      <c r="AJ166" s="55"/>
      <c r="AK166" s="54"/>
      <c r="AL166" s="55"/>
      <c r="AM166" s="56"/>
      <c r="AN166" s="57"/>
      <c r="AO166" s="56"/>
      <c r="AP166" s="57"/>
      <c r="AR166" t="s">
        <v>47</v>
      </c>
      <c r="AS166">
        <f>M165</f>
        <v>0</v>
      </c>
      <c r="AT166">
        <f>O165</f>
        <v>0</v>
      </c>
      <c r="AU166">
        <f>Q165</f>
        <v>0</v>
      </c>
      <c r="AV166">
        <f>S165</f>
        <v>4.54</v>
      </c>
      <c r="AW166">
        <f>U165</f>
        <v>15.43</v>
      </c>
      <c r="AX166">
        <f>W165</f>
        <v>38.619999999999997</v>
      </c>
      <c r="AY166">
        <f>Y165</f>
        <v>10.55</v>
      </c>
      <c r="AZ166">
        <f>AA165</f>
        <v>0</v>
      </c>
      <c r="BA166">
        <f>AC165</f>
        <v>0</v>
      </c>
      <c r="BB166">
        <f>AE165</f>
        <v>0</v>
      </c>
      <c r="BC166">
        <f>AG165</f>
        <v>0</v>
      </c>
      <c r="BD166">
        <f>AI165</f>
        <v>0</v>
      </c>
    </row>
  </sheetData>
  <mergeCells count="219">
    <mergeCell ref="AA121:AF121"/>
    <mergeCell ref="A122:N122"/>
    <mergeCell ref="O122:T122"/>
    <mergeCell ref="U122:Z122"/>
    <mergeCell ref="AA122:AF122"/>
    <mergeCell ref="U67:V70"/>
    <mergeCell ref="W67:Y70"/>
    <mergeCell ref="AF71:AG71"/>
    <mergeCell ref="Q67:R70"/>
    <mergeCell ref="S67:T70"/>
    <mergeCell ref="A72:B72"/>
    <mergeCell ref="C72:D72"/>
    <mergeCell ref="E72:F72"/>
    <mergeCell ref="G72:I72"/>
    <mergeCell ref="U71:V71"/>
    <mergeCell ref="W71:Y71"/>
    <mergeCell ref="A71:B71"/>
    <mergeCell ref="C71:D71"/>
    <mergeCell ref="E71:F71"/>
    <mergeCell ref="G71:I71"/>
    <mergeCell ref="M71:N71"/>
    <mergeCell ref="M72:N72"/>
    <mergeCell ref="A90:B90"/>
    <mergeCell ref="Q72:R72"/>
    <mergeCell ref="W52:X52"/>
    <mergeCell ref="J71:L71"/>
    <mergeCell ref="J72:L72"/>
    <mergeCell ref="A66:F66"/>
    <mergeCell ref="G66:L66"/>
    <mergeCell ref="A67:B70"/>
    <mergeCell ref="C67:D70"/>
    <mergeCell ref="E67:F70"/>
    <mergeCell ref="G67:I70"/>
    <mergeCell ref="J67:L70"/>
    <mergeCell ref="M67:N70"/>
    <mergeCell ref="O67:P70"/>
    <mergeCell ref="A54:AP61"/>
    <mergeCell ref="A65:L65"/>
    <mergeCell ref="M65:AB66"/>
    <mergeCell ref="AC65:AK66"/>
    <mergeCell ref="AM65:AP66"/>
    <mergeCell ref="Z67:AB70"/>
    <mergeCell ref="AC67:AE70"/>
    <mergeCell ref="AF67:AG70"/>
    <mergeCell ref="AH67:AI70"/>
    <mergeCell ref="AJ67:AK70"/>
    <mergeCell ref="AM67:AP70"/>
    <mergeCell ref="AC71:AE71"/>
    <mergeCell ref="AH71:AI71"/>
    <mergeCell ref="O123:T123"/>
    <mergeCell ref="AM71:AP71"/>
    <mergeCell ref="Z71:AB71"/>
    <mergeCell ref="Z72:AB72"/>
    <mergeCell ref="AC72:AE72"/>
    <mergeCell ref="AF72:AG72"/>
    <mergeCell ref="AJ71:AK71"/>
    <mergeCell ref="AH72:AI72"/>
    <mergeCell ref="AJ72:AK72"/>
    <mergeCell ref="AM72:AP72"/>
    <mergeCell ref="O114:T114"/>
    <mergeCell ref="O115:T115"/>
    <mergeCell ref="O116:T116"/>
    <mergeCell ref="O117:T117"/>
    <mergeCell ref="O118:T118"/>
    <mergeCell ref="O120:T120"/>
    <mergeCell ref="O72:P72"/>
    <mergeCell ref="AA113:AF113"/>
    <mergeCell ref="O113:T113"/>
    <mergeCell ref="U113:Z113"/>
    <mergeCell ref="O71:P71"/>
    <mergeCell ref="Q71:R71"/>
    <mergeCell ref="S71:T71"/>
    <mergeCell ref="S72:T72"/>
    <mergeCell ref="U72:V72"/>
    <mergeCell ref="W72:Y72"/>
    <mergeCell ref="A123:N123"/>
    <mergeCell ref="A114:N114"/>
    <mergeCell ref="A115:N115"/>
    <mergeCell ref="A116:N116"/>
    <mergeCell ref="A107:B107"/>
    <mergeCell ref="A109:B109"/>
    <mergeCell ref="A111:B111"/>
    <mergeCell ref="A89:B89"/>
    <mergeCell ref="A92:B92"/>
    <mergeCell ref="A121:N121"/>
    <mergeCell ref="O121:T121"/>
    <mergeCell ref="U121:Z121"/>
    <mergeCell ref="AH114:AO123"/>
    <mergeCell ref="AE144:AF144"/>
    <mergeCell ref="A113:N113"/>
    <mergeCell ref="U123:Z123"/>
    <mergeCell ref="AA114:AF114"/>
    <mergeCell ref="AA115:AF115"/>
    <mergeCell ref="AA116:AF116"/>
    <mergeCell ref="AA117:AF117"/>
    <mergeCell ref="AA118:AF118"/>
    <mergeCell ref="AA119:AF119"/>
    <mergeCell ref="AA120:AF120"/>
    <mergeCell ref="AA123:AF123"/>
    <mergeCell ref="U114:Z114"/>
    <mergeCell ref="U115:Z115"/>
    <mergeCell ref="U116:Z116"/>
    <mergeCell ref="U117:Z117"/>
    <mergeCell ref="U118:Z118"/>
    <mergeCell ref="U119:Z119"/>
    <mergeCell ref="U120:Z120"/>
    <mergeCell ref="O119:T119"/>
    <mergeCell ref="A117:N117"/>
    <mergeCell ref="A118:N118"/>
    <mergeCell ref="A119:N119"/>
    <mergeCell ref="A120:N120"/>
    <mergeCell ref="AK143:AL143"/>
    <mergeCell ref="AM143:AN143"/>
    <mergeCell ref="AO143:AP143"/>
    <mergeCell ref="AK144:AL144"/>
    <mergeCell ref="AM144:AN144"/>
    <mergeCell ref="AO144:AP144"/>
    <mergeCell ref="BP143:BQ143"/>
    <mergeCell ref="BR143:BS143"/>
    <mergeCell ref="BF143:BG143"/>
    <mergeCell ref="BH143:BI143"/>
    <mergeCell ref="BJ143:BK143"/>
    <mergeCell ref="BL143:BM143"/>
    <mergeCell ref="BN143:BO143"/>
    <mergeCell ref="AR143:AW143"/>
    <mergeCell ref="A164:L164"/>
    <mergeCell ref="M164:N164"/>
    <mergeCell ref="O164:P164"/>
    <mergeCell ref="Q164:R164"/>
    <mergeCell ref="S164:T164"/>
    <mergeCell ref="AK164:AL164"/>
    <mergeCell ref="AM164:AN164"/>
    <mergeCell ref="AO164:AP164"/>
    <mergeCell ref="AO145:AP145"/>
    <mergeCell ref="U145:V145"/>
    <mergeCell ref="S145:T145"/>
    <mergeCell ref="Q145:R145"/>
    <mergeCell ref="O145:P145"/>
    <mergeCell ref="M145:N145"/>
    <mergeCell ref="A163:L163"/>
    <mergeCell ref="AG145:AH145"/>
    <mergeCell ref="AI145:AJ145"/>
    <mergeCell ref="AK145:AL145"/>
    <mergeCell ref="AM145:AN145"/>
    <mergeCell ref="W145:X145"/>
    <mergeCell ref="Y145:Z145"/>
    <mergeCell ref="AA145:AB145"/>
    <mergeCell ref="AC145:AD145"/>
    <mergeCell ref="AE145:AF145"/>
    <mergeCell ref="AE143:AF143"/>
    <mergeCell ref="AG143:AH143"/>
    <mergeCell ref="AI143:AJ143"/>
    <mergeCell ref="W143:X143"/>
    <mergeCell ref="AG144:AH144"/>
    <mergeCell ref="AC144:AD144"/>
    <mergeCell ref="M165:N165"/>
    <mergeCell ref="O165:P165"/>
    <mergeCell ref="Q165:R165"/>
    <mergeCell ref="AA165:AB165"/>
    <mergeCell ref="AC165:AD165"/>
    <mergeCell ref="AE165:AF165"/>
    <mergeCell ref="AG165:AH165"/>
    <mergeCell ref="AI165:AJ165"/>
    <mergeCell ref="M143:N143"/>
    <mergeCell ref="O143:P143"/>
    <mergeCell ref="U144:V144"/>
    <mergeCell ref="U143:V143"/>
    <mergeCell ref="S143:T143"/>
    <mergeCell ref="S144:T144"/>
    <mergeCell ref="Q144:R144"/>
    <mergeCell ref="O144:P144"/>
    <mergeCell ref="M144:N144"/>
    <mergeCell ref="Q143:R143"/>
    <mergeCell ref="AO165:AP165"/>
    <mergeCell ref="A166:L166"/>
    <mergeCell ref="M166:N166"/>
    <mergeCell ref="O166:P166"/>
    <mergeCell ref="Q166:R166"/>
    <mergeCell ref="S166:T166"/>
    <mergeCell ref="U166:V166"/>
    <mergeCell ref="W166:X166"/>
    <mergeCell ref="Y166:Z166"/>
    <mergeCell ref="AA166:AB166"/>
    <mergeCell ref="AC166:AD166"/>
    <mergeCell ref="AE166:AF166"/>
    <mergeCell ref="AG166:AH166"/>
    <mergeCell ref="AI166:AJ166"/>
    <mergeCell ref="AK166:AL166"/>
    <mergeCell ref="AM166:AN166"/>
    <mergeCell ref="AO166:AP166"/>
    <mergeCell ref="S165:T165"/>
    <mergeCell ref="U165:V165"/>
    <mergeCell ref="W165:X165"/>
    <mergeCell ref="Y165:Z165"/>
    <mergeCell ref="A165:L165"/>
    <mergeCell ref="A145:J145"/>
    <mergeCell ref="A144:J144"/>
    <mergeCell ref="A143:J143"/>
    <mergeCell ref="A142:J142"/>
    <mergeCell ref="K143:L143"/>
    <mergeCell ref="K145:L145"/>
    <mergeCell ref="K144:L144"/>
    <mergeCell ref="AK165:AL165"/>
    <mergeCell ref="AM165:AN165"/>
    <mergeCell ref="U164:V164"/>
    <mergeCell ref="W164:X164"/>
    <mergeCell ref="Y164:Z164"/>
    <mergeCell ref="AA164:AB164"/>
    <mergeCell ref="AC164:AD164"/>
    <mergeCell ref="AE164:AF164"/>
    <mergeCell ref="AG164:AH164"/>
    <mergeCell ref="AI164:AJ164"/>
    <mergeCell ref="AI144:AJ144"/>
    <mergeCell ref="W144:X144"/>
    <mergeCell ref="Y144:Z144"/>
    <mergeCell ref="AA144:AB144"/>
    <mergeCell ref="Y143:Z143"/>
    <mergeCell ref="AA143:AB143"/>
    <mergeCell ref="AC143:AD143"/>
  </mergeCells>
  <conditionalFormatting sqref="Q67">
    <cfRule type="expression" dxfId="18" priority="18">
      <formula>$R$412="x"</formula>
    </cfRule>
  </conditionalFormatting>
  <conditionalFormatting sqref="A67:B70">
    <cfRule type="expression" dxfId="17" priority="17">
      <formula>$B$412="x"</formula>
    </cfRule>
  </conditionalFormatting>
  <conditionalFormatting sqref="C67:D70">
    <cfRule type="expression" dxfId="16" priority="16">
      <formula>$D$412="x"</formula>
    </cfRule>
  </conditionalFormatting>
  <conditionalFormatting sqref="E67:F70">
    <cfRule type="expression" dxfId="15" priority="15">
      <formula>$F$412="x"</formula>
    </cfRule>
  </conditionalFormatting>
  <conditionalFormatting sqref="G67">
    <cfRule type="expression" dxfId="14" priority="14">
      <formula>$H$412="x"</formula>
    </cfRule>
  </conditionalFormatting>
  <conditionalFormatting sqref="M67">
    <cfRule type="expression" dxfId="13" priority="13">
      <formula>$N$412="x"</formula>
    </cfRule>
  </conditionalFormatting>
  <conditionalFormatting sqref="O67">
    <cfRule type="expression" dxfId="12" priority="12">
      <formula>$P$412="x"</formula>
    </cfRule>
  </conditionalFormatting>
  <conditionalFormatting sqref="U67">
    <cfRule type="expression" dxfId="11" priority="11">
      <formula>$V$412="x"</formula>
    </cfRule>
  </conditionalFormatting>
  <conditionalFormatting sqref="S67">
    <cfRule type="expression" dxfId="10" priority="10">
      <formula>$T$412="x"</formula>
    </cfRule>
  </conditionalFormatting>
  <conditionalFormatting sqref="W67">
    <cfRule type="expression" dxfId="9" priority="9">
      <formula>$X$412="x"</formula>
    </cfRule>
  </conditionalFormatting>
  <conditionalFormatting sqref="Z67">
    <cfRule type="expression" dxfId="8" priority="8">
      <formula>$AA$412="x"</formula>
    </cfRule>
  </conditionalFormatting>
  <conditionalFormatting sqref="AC67">
    <cfRule type="expression" dxfId="7" priority="7">
      <formula>$AD$412="x"</formula>
    </cfRule>
  </conditionalFormatting>
  <conditionalFormatting sqref="AF67">
    <cfRule type="expression" dxfId="6" priority="6">
      <formula>$AG$412="x"</formula>
    </cfRule>
  </conditionalFormatting>
  <conditionalFormatting sqref="AH67">
    <cfRule type="expression" dxfId="5" priority="5">
      <formula>$AI$412="x"</formula>
    </cfRule>
  </conditionalFormatting>
  <conditionalFormatting sqref="AJ67">
    <cfRule type="expression" dxfId="4" priority="4">
      <formula>$AK$412="x"</formula>
    </cfRule>
  </conditionalFormatting>
  <conditionalFormatting sqref="AM67">
    <cfRule type="expression" dxfId="3" priority="19">
      <formula>$AN$412="x"</formula>
    </cfRule>
  </conditionalFormatting>
  <conditionalFormatting sqref="J71">
    <cfRule type="expression" dxfId="2" priority="2">
      <formula>$K$407=" "</formula>
    </cfRule>
  </conditionalFormatting>
  <conditionalFormatting sqref="J67:L70">
    <cfRule type="expression" dxfId="1" priority="20">
      <formula>AND($K$412="x",$K$407=#REF!)</formula>
    </cfRule>
  </conditionalFormatting>
  <conditionalFormatting sqref="G66:L66">
    <cfRule type="expression" dxfId="0" priority="1">
      <formula>$H$405=" "</formula>
    </cfRule>
  </conditionalFormatting>
  <pageMargins left="0.62992125984251968" right="3.937007874015748E-2" top="0.19685039370078741" bottom="0.19685039370078741" header="0.31496062992125984" footer="0.31496062992125984"/>
  <pageSetup paperSize="9" scale="56" orientation="portrait" r:id="rId1"/>
  <rowBreaks count="1" manualBreakCount="1">
    <brk id="93" max="31" man="1"/>
  </rowBreaks>
  <colBreaks count="1" manualBreakCount="1">
    <brk id="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view="pageBreakPreview" zoomScale="80" zoomScaleNormal="100" zoomScaleSheetLayoutView="80" workbookViewId="0"/>
  </sheetViews>
  <sheetFormatPr defaultRowHeight="15" x14ac:dyDescent="0.25"/>
  <cols>
    <col min="1" max="1" width="32.28515625" customWidth="1"/>
    <col min="2" max="2" width="14.140625" customWidth="1"/>
    <col min="3" max="3" width="35.140625" customWidth="1"/>
    <col min="4" max="4" width="12.140625" customWidth="1"/>
    <col min="5" max="5" width="18" customWidth="1"/>
    <col min="6" max="6" width="4" customWidth="1"/>
  </cols>
  <sheetData>
    <row r="1" spans="1:6" ht="46.5" x14ac:dyDescent="0.7">
      <c r="A1" s="42" t="s">
        <v>150</v>
      </c>
      <c r="B1" s="42"/>
      <c r="C1" s="42"/>
      <c r="D1" s="42"/>
      <c r="E1" s="42"/>
      <c r="F1" s="42"/>
    </row>
    <row r="2" spans="1:6" s="24" customFormat="1" ht="26.25" x14ac:dyDescent="0.4">
      <c r="A2" s="20" t="s">
        <v>186</v>
      </c>
      <c r="B2" s="20"/>
      <c r="C2" s="20"/>
      <c r="D2" s="20"/>
      <c r="E2" s="20"/>
      <c r="F2" s="20"/>
    </row>
    <row r="4" spans="1:6" ht="18.75" x14ac:dyDescent="0.3">
      <c r="A4" s="21" t="s">
        <v>200</v>
      </c>
      <c r="B4" s="40"/>
      <c r="C4" s="27"/>
      <c r="D4" s="27"/>
      <c r="E4" s="27"/>
      <c r="F4" s="27"/>
    </row>
    <row r="6" spans="1:6" ht="18" x14ac:dyDescent="0.35">
      <c r="A6" s="1" t="s">
        <v>149</v>
      </c>
      <c r="B6" s="1" t="s">
        <v>3</v>
      </c>
      <c r="C6" s="1" t="s">
        <v>197</v>
      </c>
      <c r="D6" s="1" t="s">
        <v>3</v>
      </c>
      <c r="E6" s="1" t="s">
        <v>181</v>
      </c>
      <c r="F6" s="1"/>
    </row>
    <row r="7" spans="1:6" x14ac:dyDescent="0.25">
      <c r="C7" s="22"/>
      <c r="D7" s="22"/>
    </row>
    <row r="8" spans="1:6" x14ac:dyDescent="0.25">
      <c r="C8" s="22"/>
      <c r="D8" s="22"/>
    </row>
    <row r="9" spans="1:6" x14ac:dyDescent="0.25">
      <c r="C9" s="22"/>
      <c r="D9" s="22"/>
    </row>
    <row r="10" spans="1:6" x14ac:dyDescent="0.25">
      <c r="C10" s="22"/>
      <c r="D10" s="22"/>
    </row>
    <row r="11" spans="1:6" x14ac:dyDescent="0.25">
      <c r="C11" s="22"/>
      <c r="D11" s="22"/>
    </row>
    <row r="12" spans="1:6" x14ac:dyDescent="0.25">
      <c r="C12" s="22"/>
      <c r="D12" s="22"/>
    </row>
    <row r="13" spans="1:6" ht="14.25" customHeight="1" x14ac:dyDescent="0.25">
      <c r="C13" s="22"/>
      <c r="D13" s="22"/>
    </row>
    <row r="14" spans="1:6" ht="14.25" customHeight="1" x14ac:dyDescent="0.25">
      <c r="C14" s="22"/>
      <c r="D14" s="22"/>
    </row>
    <row r="15" spans="1:6" x14ac:dyDescent="0.25">
      <c r="C15" s="22"/>
      <c r="D15" s="22"/>
    </row>
    <row r="16" spans="1:6" x14ac:dyDescent="0.25">
      <c r="C16" s="22"/>
      <c r="D16" s="22"/>
    </row>
    <row r="17" spans="1:6" ht="18" customHeight="1" x14ac:dyDescent="0.25">
      <c r="A17" s="5" t="s">
        <v>1</v>
      </c>
      <c r="B17" s="5" t="s">
        <v>85</v>
      </c>
      <c r="C17" s="5" t="s">
        <v>300</v>
      </c>
      <c r="D17" s="5" t="s">
        <v>85</v>
      </c>
      <c r="E17" s="5" t="s">
        <v>181</v>
      </c>
      <c r="F17" s="5"/>
    </row>
    <row r="18" spans="1:6" x14ac:dyDescent="0.25">
      <c r="C18" s="22"/>
      <c r="D18" s="22"/>
    </row>
    <row r="19" spans="1:6" x14ac:dyDescent="0.25">
      <c r="C19" s="22"/>
      <c r="D19" s="22"/>
    </row>
    <row r="20" spans="1:6" x14ac:dyDescent="0.25">
      <c r="C20" s="22"/>
      <c r="D20" s="22"/>
    </row>
    <row r="21" spans="1:6" x14ac:dyDescent="0.25">
      <c r="C21" s="22"/>
      <c r="D21" s="22"/>
    </row>
    <row r="22" spans="1:6" x14ac:dyDescent="0.25">
      <c r="C22" s="22"/>
      <c r="D22" s="22"/>
    </row>
    <row r="23" spans="1:6" x14ac:dyDescent="0.25">
      <c r="C23" s="22"/>
      <c r="D23" s="22"/>
    </row>
    <row r="24" spans="1:6" x14ac:dyDescent="0.25">
      <c r="C24" s="22"/>
      <c r="D24" s="22"/>
    </row>
    <row r="25" spans="1:6" x14ac:dyDescent="0.25">
      <c r="C25" s="22"/>
      <c r="D25" s="22"/>
    </row>
    <row r="26" spans="1:6" x14ac:dyDescent="0.25">
      <c r="C26" s="22"/>
      <c r="D26" s="22"/>
    </row>
    <row r="27" spans="1:6" x14ac:dyDescent="0.25">
      <c r="C27" s="22"/>
      <c r="D27" s="22"/>
    </row>
    <row r="28" spans="1:6" ht="18" customHeight="1" x14ac:dyDescent="0.25">
      <c r="A28" s="5" t="s">
        <v>230</v>
      </c>
      <c r="B28" s="5" t="s">
        <v>85</v>
      </c>
      <c r="C28" s="5" t="s">
        <v>198</v>
      </c>
      <c r="D28" s="5"/>
      <c r="E28" s="5"/>
      <c r="F28" s="5"/>
    </row>
    <row r="29" spans="1:6" x14ac:dyDescent="0.25">
      <c r="C29" s="22"/>
      <c r="D29" s="22"/>
    </row>
    <row r="30" spans="1:6" x14ac:dyDescent="0.25">
      <c r="C30" s="22"/>
      <c r="D30" s="22"/>
    </row>
    <row r="31" spans="1:6" x14ac:dyDescent="0.25">
      <c r="C31" s="22"/>
      <c r="D31" s="22"/>
    </row>
    <row r="32" spans="1:6" x14ac:dyDescent="0.25">
      <c r="C32" s="22"/>
      <c r="D32" s="22"/>
    </row>
    <row r="33" spans="1:6" x14ac:dyDescent="0.25">
      <c r="C33" s="22"/>
      <c r="D33" s="22"/>
    </row>
    <row r="34" spans="1:6" x14ac:dyDescent="0.25">
      <c r="C34" s="22"/>
      <c r="D34" s="22"/>
    </row>
    <row r="35" spans="1:6" x14ac:dyDescent="0.25">
      <c r="C35" s="22"/>
      <c r="D35" s="22"/>
    </row>
    <row r="36" spans="1:6" x14ac:dyDescent="0.25">
      <c r="C36" s="22"/>
      <c r="D36" s="22"/>
    </row>
    <row r="37" spans="1:6" x14ac:dyDescent="0.25">
      <c r="C37" s="22"/>
      <c r="D37" s="22"/>
    </row>
    <row r="38" spans="1:6" x14ac:dyDescent="0.25">
      <c r="C38" s="22"/>
      <c r="D38" s="22"/>
    </row>
    <row r="39" spans="1:6" ht="18" customHeight="1" x14ac:dyDescent="0.25">
      <c r="A39" s="29" t="s">
        <v>237</v>
      </c>
      <c r="B39" s="29"/>
      <c r="C39" s="29"/>
      <c r="D39" s="29"/>
      <c r="E39" s="29"/>
      <c r="F39" s="29"/>
    </row>
    <row r="40" spans="1:6" ht="18" customHeight="1" x14ac:dyDescent="0.25">
      <c r="A40" s="5" t="s">
        <v>104</v>
      </c>
      <c r="B40" s="5" t="s">
        <v>36</v>
      </c>
      <c r="C40" s="5"/>
      <c r="D40" s="5" t="s">
        <v>49</v>
      </c>
      <c r="E40" s="5" t="s">
        <v>132</v>
      </c>
      <c r="F40" s="5"/>
    </row>
  </sheetData>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9"/>
  <sheetViews>
    <sheetView view="pageBreakPreview" zoomScale="80" zoomScaleNormal="100" zoomScaleSheetLayoutView="80" workbookViewId="0"/>
  </sheetViews>
  <sheetFormatPr defaultRowHeight="15" x14ac:dyDescent="0.25"/>
  <cols>
    <col min="1" max="1" width="32.28515625" customWidth="1"/>
    <col min="2" max="2" width="12.140625" customWidth="1"/>
    <col min="3" max="3" width="10.5703125" customWidth="1"/>
    <col min="4" max="4" width="11.140625" customWidth="1"/>
    <col min="5" max="5" width="9.85546875" customWidth="1"/>
    <col min="6" max="6" width="16.85546875" customWidth="1"/>
    <col min="7" max="7" width="23.28515625" customWidth="1"/>
    <col min="8" max="9" width="24" customWidth="1"/>
    <col min="10" max="10" width="4" customWidth="1"/>
  </cols>
  <sheetData>
    <row r="1" spans="1:9" ht="46.5" x14ac:dyDescent="0.7">
      <c r="A1" s="42" t="s">
        <v>150</v>
      </c>
      <c r="B1" s="42"/>
      <c r="C1" s="42"/>
      <c r="D1" s="42"/>
      <c r="E1" s="42"/>
      <c r="F1" s="42"/>
      <c r="G1" s="42"/>
      <c r="H1" s="42"/>
      <c r="I1" s="42"/>
    </row>
    <row r="2" spans="1:9" ht="26.25" x14ac:dyDescent="0.4">
      <c r="A2" s="20" t="s">
        <v>186</v>
      </c>
      <c r="B2" s="20"/>
      <c r="C2" s="20"/>
      <c r="D2" s="20"/>
      <c r="E2" s="20"/>
      <c r="F2" s="20"/>
      <c r="G2" s="20"/>
      <c r="H2" s="20"/>
      <c r="I2" s="20"/>
    </row>
    <row r="4" spans="1:9" ht="18.75" x14ac:dyDescent="0.3">
      <c r="A4" s="21" t="s">
        <v>265</v>
      </c>
      <c r="B4" s="40"/>
      <c r="C4" s="27"/>
      <c r="D4" s="27"/>
      <c r="E4" s="27"/>
      <c r="F4" s="27"/>
      <c r="G4" s="12"/>
      <c r="H4" s="27"/>
      <c r="I4" s="12"/>
    </row>
    <row r="5" spans="1:9" s="9" customFormat="1" ht="45" x14ac:dyDescent="0.25">
      <c r="A5" s="6" t="s">
        <v>104</v>
      </c>
      <c r="B5" s="6" t="s">
        <v>36</v>
      </c>
      <c r="C5" s="6" t="s">
        <v>281</v>
      </c>
      <c r="D5" s="6" t="s">
        <v>284</v>
      </c>
      <c r="E5" s="6" t="s">
        <v>49</v>
      </c>
      <c r="F5" s="6" t="s">
        <v>236</v>
      </c>
      <c r="G5" s="6" t="s">
        <v>42</v>
      </c>
      <c r="H5" s="17" t="s">
        <v>314</v>
      </c>
      <c r="I5" s="17" t="s">
        <v>106</v>
      </c>
    </row>
    <row r="6" spans="1:9" x14ac:dyDescent="0.25">
      <c r="A6" t="s">
        <v>194</v>
      </c>
      <c r="B6" s="46" t="s">
        <v>135</v>
      </c>
      <c r="E6">
        <v>1280.6600000000001</v>
      </c>
      <c r="G6">
        <v>1421.54</v>
      </c>
      <c r="H6" s="30">
        <v>0.14230000000000001</v>
      </c>
      <c r="I6" t="s">
        <v>14</v>
      </c>
    </row>
    <row r="7" spans="1:9" x14ac:dyDescent="0.25">
      <c r="A7" t="s">
        <v>154</v>
      </c>
      <c r="B7" s="46" t="s">
        <v>213</v>
      </c>
      <c r="E7">
        <v>527.66999999999996</v>
      </c>
      <c r="G7">
        <v>1102.56</v>
      </c>
      <c r="H7" s="30">
        <v>0.1104</v>
      </c>
      <c r="I7" t="s">
        <v>176</v>
      </c>
    </row>
    <row r="8" spans="1:9" x14ac:dyDescent="0.25">
      <c r="A8" t="s">
        <v>131</v>
      </c>
      <c r="B8" s="46" t="s">
        <v>131</v>
      </c>
      <c r="E8">
        <v>795.84</v>
      </c>
      <c r="G8">
        <v>915.22</v>
      </c>
      <c r="H8" s="30">
        <v>9.1600000000000001E-2</v>
      </c>
      <c r="I8" t="s">
        <v>34</v>
      </c>
    </row>
    <row r="9" spans="1:9" x14ac:dyDescent="0.25">
      <c r="A9" t="s">
        <v>131</v>
      </c>
      <c r="B9" s="46" t="s">
        <v>131</v>
      </c>
      <c r="E9">
        <v>712.51</v>
      </c>
      <c r="G9">
        <v>819.39</v>
      </c>
      <c r="H9" s="30">
        <v>8.2000000000000003E-2</v>
      </c>
      <c r="I9" t="s">
        <v>185</v>
      </c>
    </row>
    <row r="10" spans="1:9" x14ac:dyDescent="0.25">
      <c r="A10" t="s">
        <v>6</v>
      </c>
      <c r="B10" s="46" t="s">
        <v>285</v>
      </c>
      <c r="E10">
        <v>2469.85</v>
      </c>
      <c r="G10">
        <v>671.01</v>
      </c>
      <c r="H10" s="30">
        <v>6.7199999999999996E-2</v>
      </c>
      <c r="I10" t="s">
        <v>185</v>
      </c>
    </row>
    <row r="11" spans="1:9" x14ac:dyDescent="0.25">
      <c r="A11" t="s">
        <v>232</v>
      </c>
      <c r="B11" s="46" t="s">
        <v>50</v>
      </c>
      <c r="E11">
        <v>249.48</v>
      </c>
      <c r="G11">
        <v>451.39</v>
      </c>
      <c r="H11" s="30">
        <v>4.5199999999999997E-2</v>
      </c>
      <c r="I11" t="s">
        <v>185</v>
      </c>
    </row>
    <row r="12" spans="1:9" x14ac:dyDescent="0.25">
      <c r="A12" t="s">
        <v>6</v>
      </c>
      <c r="B12" s="46" t="s">
        <v>285</v>
      </c>
      <c r="E12">
        <v>1653.1</v>
      </c>
      <c r="G12">
        <v>449.11</v>
      </c>
      <c r="H12" s="30">
        <v>4.4999999999999998E-2</v>
      </c>
      <c r="I12" t="s">
        <v>34</v>
      </c>
    </row>
    <row r="13" spans="1:9" x14ac:dyDescent="0.25">
      <c r="A13" t="s">
        <v>19</v>
      </c>
      <c r="B13" s="46" t="s">
        <v>62</v>
      </c>
      <c r="E13">
        <v>198.89</v>
      </c>
      <c r="G13">
        <v>340.5</v>
      </c>
      <c r="H13" s="30">
        <v>3.4099999999999998E-2</v>
      </c>
      <c r="I13" t="s">
        <v>185</v>
      </c>
    </row>
    <row r="14" spans="1:9" x14ac:dyDescent="0.25">
      <c r="A14" t="s">
        <v>160</v>
      </c>
      <c r="B14" s="46" t="s">
        <v>160</v>
      </c>
      <c r="E14">
        <v>1860.62</v>
      </c>
      <c r="G14">
        <v>310.72000000000003</v>
      </c>
      <c r="H14" s="30">
        <v>3.1099999999999999E-2</v>
      </c>
      <c r="I14" t="s">
        <v>185</v>
      </c>
    </row>
    <row r="15" spans="1:9" x14ac:dyDescent="0.25">
      <c r="A15" t="s">
        <v>312</v>
      </c>
      <c r="B15" s="46" t="s">
        <v>159</v>
      </c>
      <c r="E15">
        <v>1083.06</v>
      </c>
      <c r="G15">
        <v>289.22000000000003</v>
      </c>
      <c r="H15" s="30">
        <v>2.9000000000000001E-2</v>
      </c>
      <c r="I15" t="s">
        <v>134</v>
      </c>
    </row>
    <row r="16" spans="1:9" x14ac:dyDescent="0.25">
      <c r="A16" t="s">
        <v>154</v>
      </c>
      <c r="B16" s="46" t="s">
        <v>213</v>
      </c>
      <c r="E16">
        <v>109.14</v>
      </c>
      <c r="G16">
        <v>228.04</v>
      </c>
      <c r="H16" s="30">
        <v>2.2800000000000001E-2</v>
      </c>
      <c r="I16" t="s">
        <v>176</v>
      </c>
    </row>
    <row r="17" spans="1:9" x14ac:dyDescent="0.25">
      <c r="A17" t="s">
        <v>279</v>
      </c>
      <c r="B17" s="46" t="s">
        <v>146</v>
      </c>
      <c r="E17">
        <v>179.63</v>
      </c>
      <c r="G17">
        <v>224.53</v>
      </c>
      <c r="H17" s="30">
        <v>2.2499999999999999E-2</v>
      </c>
      <c r="I17" t="s">
        <v>185</v>
      </c>
    </row>
    <row r="18" spans="1:9" x14ac:dyDescent="0.25">
      <c r="A18" t="s">
        <v>154</v>
      </c>
      <c r="B18" s="46" t="s">
        <v>213</v>
      </c>
      <c r="E18">
        <v>89.58</v>
      </c>
      <c r="G18">
        <v>187.17</v>
      </c>
      <c r="H18" s="30">
        <v>1.8700000000000001E-2</v>
      </c>
      <c r="I18" t="s">
        <v>176</v>
      </c>
    </row>
    <row r="19" spans="1:9" x14ac:dyDescent="0.25">
      <c r="A19" t="s">
        <v>279</v>
      </c>
      <c r="B19" s="46" t="s">
        <v>146</v>
      </c>
      <c r="E19">
        <v>128.69999999999999</v>
      </c>
      <c r="G19">
        <v>160.88</v>
      </c>
      <c r="H19" s="30">
        <v>1.61E-2</v>
      </c>
      <c r="I19" t="s">
        <v>134</v>
      </c>
    </row>
    <row r="20" spans="1:9" x14ac:dyDescent="0.25">
      <c r="A20" t="s">
        <v>154</v>
      </c>
      <c r="B20" s="46" t="s">
        <v>213</v>
      </c>
      <c r="E20">
        <v>73.08</v>
      </c>
      <c r="G20">
        <v>152.69</v>
      </c>
      <c r="H20" s="30">
        <v>1.5299999999999999E-2</v>
      </c>
      <c r="I20" t="s">
        <v>185</v>
      </c>
    </row>
    <row r="21" spans="1:9" x14ac:dyDescent="0.25">
      <c r="A21" t="s">
        <v>250</v>
      </c>
      <c r="B21" s="46" t="s">
        <v>214</v>
      </c>
      <c r="E21">
        <v>102.96</v>
      </c>
      <c r="G21">
        <v>151.59</v>
      </c>
      <c r="H21" s="30">
        <v>1.52E-2</v>
      </c>
      <c r="I21" t="s">
        <v>176</v>
      </c>
    </row>
    <row r="22" spans="1:9" x14ac:dyDescent="0.25">
      <c r="A22" t="s">
        <v>151</v>
      </c>
      <c r="B22" s="46" t="s">
        <v>80</v>
      </c>
      <c r="E22">
        <v>2625.58</v>
      </c>
      <c r="G22">
        <v>144.41</v>
      </c>
      <c r="H22" s="30">
        <v>1.4500000000000001E-2</v>
      </c>
      <c r="I22" t="s">
        <v>185</v>
      </c>
    </row>
    <row r="23" spans="1:9" x14ac:dyDescent="0.25">
      <c r="A23" t="s">
        <v>192</v>
      </c>
      <c r="B23" s="46" t="s">
        <v>235</v>
      </c>
      <c r="E23">
        <v>197.34</v>
      </c>
      <c r="G23">
        <v>127.37</v>
      </c>
      <c r="H23" s="30">
        <v>1.2800000000000001E-2</v>
      </c>
      <c r="I23" t="s">
        <v>185</v>
      </c>
    </row>
    <row r="24" spans="1:9" x14ac:dyDescent="0.25">
      <c r="A24" t="s">
        <v>165</v>
      </c>
      <c r="B24" s="46" t="s">
        <v>165</v>
      </c>
      <c r="E24">
        <v>333.23</v>
      </c>
      <c r="G24">
        <v>125.96</v>
      </c>
      <c r="H24" s="30">
        <v>1.26E-2</v>
      </c>
      <c r="I24" t="s">
        <v>176</v>
      </c>
    </row>
    <row r="25" spans="1:9" x14ac:dyDescent="0.25">
      <c r="A25" t="s">
        <v>151</v>
      </c>
      <c r="B25" s="46" t="s">
        <v>80</v>
      </c>
      <c r="E25">
        <v>2183.35</v>
      </c>
      <c r="G25">
        <v>120.08</v>
      </c>
      <c r="H25" s="30">
        <v>1.2E-2</v>
      </c>
      <c r="I25" t="s">
        <v>185</v>
      </c>
    </row>
    <row r="26" spans="1:9" x14ac:dyDescent="0.25">
      <c r="A26" t="s">
        <v>151</v>
      </c>
      <c r="B26" s="46" t="s">
        <v>80</v>
      </c>
      <c r="E26">
        <v>2042.04</v>
      </c>
      <c r="G26">
        <v>112.31</v>
      </c>
      <c r="H26" s="30">
        <v>1.12E-2</v>
      </c>
      <c r="I26" t="s">
        <v>185</v>
      </c>
    </row>
    <row r="27" spans="1:9" x14ac:dyDescent="0.25">
      <c r="A27" t="s">
        <v>84</v>
      </c>
      <c r="B27" s="46" t="s">
        <v>164</v>
      </c>
      <c r="E27">
        <v>66.66</v>
      </c>
      <c r="G27">
        <v>79.33</v>
      </c>
      <c r="H27" s="30">
        <v>7.9000000000000008E-3</v>
      </c>
      <c r="I27" t="s">
        <v>176</v>
      </c>
    </row>
    <row r="28" spans="1:9" x14ac:dyDescent="0.25">
      <c r="A28" t="s">
        <v>277</v>
      </c>
      <c r="B28" s="46" t="s">
        <v>205</v>
      </c>
      <c r="E28">
        <v>308.38</v>
      </c>
      <c r="G28">
        <v>71.540000000000006</v>
      </c>
      <c r="H28" s="30">
        <v>7.1999999999999998E-3</v>
      </c>
      <c r="I28" t="s">
        <v>14</v>
      </c>
    </row>
    <row r="29" spans="1:9" x14ac:dyDescent="0.25">
      <c r="A29" t="s">
        <v>279</v>
      </c>
      <c r="B29" s="46" t="s">
        <v>146</v>
      </c>
      <c r="E29">
        <v>57.19</v>
      </c>
      <c r="G29">
        <v>71.48</v>
      </c>
      <c r="H29" s="30">
        <v>7.1999999999999998E-3</v>
      </c>
      <c r="I29" t="s">
        <v>134</v>
      </c>
    </row>
    <row r="30" spans="1:9" x14ac:dyDescent="0.25">
      <c r="A30" t="s">
        <v>151</v>
      </c>
      <c r="B30" s="46" t="s">
        <v>80</v>
      </c>
      <c r="E30">
        <v>1294.82</v>
      </c>
      <c r="G30">
        <v>71.22</v>
      </c>
      <c r="H30" s="30">
        <v>7.1000000000000004E-3</v>
      </c>
      <c r="I30" t="s">
        <v>185</v>
      </c>
    </row>
    <row r="31" spans="1:9" x14ac:dyDescent="0.25">
      <c r="A31" t="s">
        <v>154</v>
      </c>
      <c r="B31" s="46" t="s">
        <v>213</v>
      </c>
      <c r="E31">
        <v>31.28</v>
      </c>
      <c r="G31">
        <v>65.37</v>
      </c>
      <c r="H31" s="30">
        <v>6.4999999999999997E-3</v>
      </c>
      <c r="I31" t="s">
        <v>14</v>
      </c>
    </row>
    <row r="32" spans="1:9" x14ac:dyDescent="0.25">
      <c r="A32" t="s">
        <v>232</v>
      </c>
      <c r="B32" s="46" t="s">
        <v>50</v>
      </c>
      <c r="E32">
        <v>36</v>
      </c>
      <c r="G32">
        <v>65.14</v>
      </c>
      <c r="H32" s="30">
        <v>6.4999999999999997E-3</v>
      </c>
      <c r="I32" t="s">
        <v>155</v>
      </c>
    </row>
    <row r="33" spans="1:9" x14ac:dyDescent="0.25">
      <c r="A33" t="s">
        <v>279</v>
      </c>
      <c r="B33" s="46" t="s">
        <v>146</v>
      </c>
      <c r="E33">
        <v>50.83</v>
      </c>
      <c r="G33">
        <v>63.54</v>
      </c>
      <c r="H33" s="30">
        <v>6.4000000000000003E-3</v>
      </c>
      <c r="I33" t="s">
        <v>185</v>
      </c>
    </row>
    <row r="34" spans="1:9" x14ac:dyDescent="0.25">
      <c r="A34" t="s">
        <v>6</v>
      </c>
      <c r="B34" s="46" t="s">
        <v>285</v>
      </c>
      <c r="E34">
        <v>228.69</v>
      </c>
      <c r="G34">
        <v>62.13</v>
      </c>
      <c r="H34" s="30">
        <v>6.1999999999999998E-3</v>
      </c>
      <c r="I34" t="s">
        <v>34</v>
      </c>
    </row>
    <row r="35" spans="1:9" x14ac:dyDescent="0.25">
      <c r="A35" t="s">
        <v>165</v>
      </c>
      <c r="B35" s="46" t="s">
        <v>165</v>
      </c>
      <c r="E35">
        <v>162.91</v>
      </c>
      <c r="G35">
        <v>61.58</v>
      </c>
      <c r="H35" s="30">
        <v>6.1999999999999998E-3</v>
      </c>
      <c r="I35" t="s">
        <v>34</v>
      </c>
    </row>
    <row r="36" spans="1:9" x14ac:dyDescent="0.25">
      <c r="A36" t="s">
        <v>192</v>
      </c>
      <c r="B36" s="46" t="s">
        <v>235</v>
      </c>
      <c r="E36">
        <v>95.24</v>
      </c>
      <c r="G36">
        <v>61.47</v>
      </c>
      <c r="H36" s="30">
        <v>6.1999999999999998E-3</v>
      </c>
      <c r="I36" t="s">
        <v>185</v>
      </c>
    </row>
    <row r="37" spans="1:9" x14ac:dyDescent="0.25">
      <c r="A37" t="s">
        <v>151</v>
      </c>
      <c r="B37" t="s">
        <v>80</v>
      </c>
      <c r="E37">
        <v>1100.82</v>
      </c>
      <c r="G37">
        <v>60.55</v>
      </c>
      <c r="H37" s="30">
        <v>6.1000000000000004E-3</v>
      </c>
      <c r="I37" t="s">
        <v>176</v>
      </c>
    </row>
    <row r="38" spans="1:9" x14ac:dyDescent="0.25">
      <c r="A38" t="s">
        <v>187</v>
      </c>
      <c r="B38" t="s">
        <v>70</v>
      </c>
      <c r="E38">
        <v>39.6</v>
      </c>
      <c r="G38">
        <v>58.3</v>
      </c>
      <c r="H38" s="30">
        <v>5.7999999999999996E-3</v>
      </c>
      <c r="I38" t="s">
        <v>155</v>
      </c>
    </row>
    <row r="39" spans="1:9" x14ac:dyDescent="0.25">
      <c r="A39" t="s">
        <v>151</v>
      </c>
      <c r="B39" t="s">
        <v>80</v>
      </c>
      <c r="E39">
        <v>1017.67</v>
      </c>
      <c r="G39">
        <v>55.97</v>
      </c>
      <c r="H39" s="30">
        <v>5.5999999999999999E-3</v>
      </c>
      <c r="I39" t="s">
        <v>176</v>
      </c>
    </row>
    <row r="40" spans="1:9" x14ac:dyDescent="0.25">
      <c r="A40" t="s">
        <v>151</v>
      </c>
      <c r="B40" t="s">
        <v>80</v>
      </c>
      <c r="E40">
        <v>955.13</v>
      </c>
      <c r="G40">
        <v>52.53</v>
      </c>
      <c r="H40" s="30">
        <v>5.3E-3</v>
      </c>
      <c r="I40" t="s">
        <v>176</v>
      </c>
    </row>
    <row r="41" spans="1:9" x14ac:dyDescent="0.25">
      <c r="A41" t="s">
        <v>98</v>
      </c>
      <c r="B41" t="s">
        <v>139</v>
      </c>
      <c r="E41">
        <v>537.30999999999995</v>
      </c>
      <c r="G41">
        <v>50.35</v>
      </c>
      <c r="H41" s="30">
        <v>5.0000000000000001E-3</v>
      </c>
      <c r="I41" t="s">
        <v>34</v>
      </c>
    </row>
    <row r="42" spans="1:9" x14ac:dyDescent="0.25">
      <c r="A42" t="s">
        <v>151</v>
      </c>
      <c r="B42" t="s">
        <v>80</v>
      </c>
      <c r="E42">
        <v>839.75</v>
      </c>
      <c r="G42">
        <v>46.19</v>
      </c>
      <c r="H42" s="30">
        <v>4.5999999999999999E-3</v>
      </c>
      <c r="I42" t="s">
        <v>185</v>
      </c>
    </row>
    <row r="43" spans="1:9" x14ac:dyDescent="0.25">
      <c r="A43" t="s">
        <v>250</v>
      </c>
      <c r="B43" t="s">
        <v>214</v>
      </c>
      <c r="E43">
        <v>29.04</v>
      </c>
      <c r="G43">
        <v>42.76</v>
      </c>
      <c r="H43" s="30">
        <v>4.3E-3</v>
      </c>
      <c r="I43" t="s">
        <v>176</v>
      </c>
    </row>
    <row r="44" spans="1:9" x14ac:dyDescent="0.25">
      <c r="A44" t="s">
        <v>41</v>
      </c>
      <c r="B44" t="s">
        <v>157</v>
      </c>
      <c r="E44">
        <v>250.12</v>
      </c>
      <c r="G44">
        <v>42</v>
      </c>
      <c r="H44" s="30">
        <v>4.1999999999999997E-3</v>
      </c>
      <c r="I44" t="s">
        <v>176</v>
      </c>
    </row>
    <row r="45" spans="1:9" x14ac:dyDescent="0.25">
      <c r="A45" t="s">
        <v>151</v>
      </c>
      <c r="B45" t="s">
        <v>80</v>
      </c>
      <c r="E45">
        <v>645.45000000000005</v>
      </c>
      <c r="G45">
        <v>35.5</v>
      </c>
      <c r="H45" s="30">
        <v>3.5999999999999999E-3</v>
      </c>
      <c r="I45" t="s">
        <v>185</v>
      </c>
    </row>
    <row r="46" spans="1:9" x14ac:dyDescent="0.25">
      <c r="A46" t="s">
        <v>151</v>
      </c>
      <c r="B46" t="s">
        <v>80</v>
      </c>
      <c r="E46">
        <v>624.36</v>
      </c>
      <c r="G46">
        <v>34.340000000000003</v>
      </c>
      <c r="H46" s="30">
        <v>3.3999999999999998E-3</v>
      </c>
      <c r="I46" t="s">
        <v>185</v>
      </c>
    </row>
    <row r="47" spans="1:9" x14ac:dyDescent="0.25">
      <c r="A47" t="s">
        <v>151</v>
      </c>
      <c r="B47" t="s">
        <v>80</v>
      </c>
      <c r="E47">
        <v>503.85</v>
      </c>
      <c r="G47">
        <v>27.71</v>
      </c>
      <c r="H47" s="30">
        <v>2.8E-3</v>
      </c>
      <c r="I47" t="s">
        <v>185</v>
      </c>
    </row>
    <row r="48" spans="1:9" x14ac:dyDescent="0.25">
      <c r="A48" t="s">
        <v>140</v>
      </c>
      <c r="B48" t="s">
        <v>129</v>
      </c>
      <c r="E48">
        <v>36.43</v>
      </c>
      <c r="G48">
        <v>23.52</v>
      </c>
      <c r="H48" s="30">
        <v>2.3999999999999998E-3</v>
      </c>
      <c r="I48" t="s">
        <v>176</v>
      </c>
    </row>
    <row r="49" spans="1:9" x14ac:dyDescent="0.25">
      <c r="A49" t="s">
        <v>154</v>
      </c>
      <c r="B49" t="s">
        <v>213</v>
      </c>
      <c r="E49">
        <v>10.98</v>
      </c>
      <c r="G49">
        <v>22.94</v>
      </c>
      <c r="H49" s="30">
        <v>2.3E-3</v>
      </c>
      <c r="I49" t="s">
        <v>176</v>
      </c>
    </row>
    <row r="50" spans="1:9" x14ac:dyDescent="0.25">
      <c r="A50" t="s">
        <v>84</v>
      </c>
      <c r="B50" t="s">
        <v>164</v>
      </c>
      <c r="E50">
        <v>17.23</v>
      </c>
      <c r="G50">
        <v>20.5</v>
      </c>
      <c r="H50" s="30">
        <v>2.0999999999999999E-3</v>
      </c>
      <c r="I50" t="s">
        <v>176</v>
      </c>
    </row>
    <row r="51" spans="1:9" x14ac:dyDescent="0.25">
      <c r="A51" t="s">
        <v>151</v>
      </c>
      <c r="B51" t="s">
        <v>80</v>
      </c>
      <c r="E51">
        <v>363.07</v>
      </c>
      <c r="G51">
        <v>19.97</v>
      </c>
      <c r="H51" s="30">
        <v>2E-3</v>
      </c>
      <c r="I51" t="s">
        <v>185</v>
      </c>
    </row>
    <row r="52" spans="1:9" x14ac:dyDescent="0.25">
      <c r="A52" t="s">
        <v>151</v>
      </c>
      <c r="B52" t="s">
        <v>80</v>
      </c>
      <c r="E52">
        <v>275.56</v>
      </c>
      <c r="G52">
        <v>15.16</v>
      </c>
      <c r="H52" s="30">
        <v>1.5E-3</v>
      </c>
      <c r="I52" t="s">
        <v>176</v>
      </c>
    </row>
    <row r="53" spans="1:9" x14ac:dyDescent="0.25">
      <c r="A53" t="s">
        <v>151</v>
      </c>
      <c r="B53" t="s">
        <v>80</v>
      </c>
      <c r="E53">
        <v>246.42</v>
      </c>
      <c r="G53">
        <v>13.55</v>
      </c>
      <c r="H53" s="30">
        <v>1.4E-3</v>
      </c>
      <c r="I53" t="s">
        <v>185</v>
      </c>
    </row>
    <row r="54" spans="1:9" x14ac:dyDescent="0.25">
      <c r="A54" t="s">
        <v>151</v>
      </c>
      <c r="B54" t="s">
        <v>80</v>
      </c>
      <c r="E54">
        <v>243.29</v>
      </c>
      <c r="G54">
        <v>13.38</v>
      </c>
      <c r="H54" s="30">
        <v>1.2999999999999999E-3</v>
      </c>
      <c r="I54" t="s">
        <v>176</v>
      </c>
    </row>
    <row r="55" spans="1:9" x14ac:dyDescent="0.25">
      <c r="A55" t="s">
        <v>151</v>
      </c>
      <c r="B55" t="s">
        <v>80</v>
      </c>
      <c r="E55">
        <v>220.16</v>
      </c>
      <c r="G55">
        <v>12.11</v>
      </c>
      <c r="H55" s="30">
        <v>1.1999999999999999E-3</v>
      </c>
      <c r="I55" t="s">
        <v>176</v>
      </c>
    </row>
    <row r="56" spans="1:9" x14ac:dyDescent="0.25">
      <c r="A56" t="s">
        <v>151</v>
      </c>
      <c r="B56" t="s">
        <v>80</v>
      </c>
      <c r="E56">
        <v>217.35</v>
      </c>
      <c r="G56">
        <v>11.95</v>
      </c>
      <c r="H56" s="30">
        <v>1.1999999999999999E-3</v>
      </c>
      <c r="I56" t="s">
        <v>185</v>
      </c>
    </row>
    <row r="57" spans="1:9" x14ac:dyDescent="0.25">
      <c r="A57" t="s">
        <v>151</v>
      </c>
      <c r="B57" t="s">
        <v>80</v>
      </c>
      <c r="E57">
        <v>205.76</v>
      </c>
      <c r="G57">
        <v>11.32</v>
      </c>
      <c r="H57" s="30">
        <v>1.1000000000000001E-3</v>
      </c>
      <c r="I57" t="s">
        <v>185</v>
      </c>
    </row>
    <row r="58" spans="1:9" x14ac:dyDescent="0.25">
      <c r="A58" t="s">
        <v>151</v>
      </c>
      <c r="B58" t="s">
        <v>80</v>
      </c>
      <c r="E58">
        <v>190.18</v>
      </c>
      <c r="G58">
        <v>10.46</v>
      </c>
      <c r="H58" s="30">
        <v>1E-3</v>
      </c>
      <c r="I58" t="s">
        <v>185</v>
      </c>
    </row>
    <row r="59" spans="1:9" x14ac:dyDescent="0.25">
      <c r="A59" t="s">
        <v>250</v>
      </c>
      <c r="B59" t="s">
        <v>214</v>
      </c>
      <c r="E59">
        <v>6.6</v>
      </c>
      <c r="G59">
        <v>9.7200000000000006</v>
      </c>
      <c r="H59" s="30">
        <v>1E-3</v>
      </c>
      <c r="I59" t="s">
        <v>176</v>
      </c>
    </row>
    <row r="60" spans="1:9" x14ac:dyDescent="0.25">
      <c r="A60" t="s">
        <v>151</v>
      </c>
      <c r="B60" t="s">
        <v>80</v>
      </c>
      <c r="E60">
        <v>175.65</v>
      </c>
      <c r="G60">
        <v>9.66</v>
      </c>
      <c r="H60" s="30">
        <v>1E-3</v>
      </c>
      <c r="I60" t="s">
        <v>185</v>
      </c>
    </row>
    <row r="61" spans="1:9" x14ac:dyDescent="0.25">
      <c r="A61" t="s">
        <v>151</v>
      </c>
      <c r="B61" t="s">
        <v>80</v>
      </c>
      <c r="E61">
        <v>171.06</v>
      </c>
      <c r="G61">
        <v>9.41</v>
      </c>
      <c r="H61" s="30">
        <v>8.9999999999999998E-4</v>
      </c>
      <c r="I61" t="s">
        <v>34</v>
      </c>
    </row>
    <row r="62" spans="1:9" x14ac:dyDescent="0.25">
      <c r="A62" t="s">
        <v>151</v>
      </c>
      <c r="B62" t="s">
        <v>80</v>
      </c>
      <c r="E62">
        <v>162.79</v>
      </c>
      <c r="G62">
        <v>8.9499999999999993</v>
      </c>
      <c r="H62" s="30">
        <v>8.9999999999999998E-4</v>
      </c>
      <c r="I62" t="s">
        <v>176</v>
      </c>
    </row>
    <row r="63" spans="1:9" x14ac:dyDescent="0.25">
      <c r="A63" t="s">
        <v>151</v>
      </c>
      <c r="B63" t="s">
        <v>80</v>
      </c>
      <c r="E63">
        <v>157.26</v>
      </c>
      <c r="G63">
        <v>8.65</v>
      </c>
      <c r="H63" s="30">
        <v>8.9999999999999998E-4</v>
      </c>
      <c r="I63" t="s">
        <v>134</v>
      </c>
    </row>
    <row r="64" spans="1:9" x14ac:dyDescent="0.25">
      <c r="A64" t="s">
        <v>41</v>
      </c>
      <c r="B64" t="s">
        <v>157</v>
      </c>
      <c r="E64">
        <v>49.4</v>
      </c>
      <c r="G64">
        <v>8.2899999999999991</v>
      </c>
      <c r="H64" s="30">
        <v>8.0000000000000004E-4</v>
      </c>
      <c r="I64" t="s">
        <v>176</v>
      </c>
    </row>
    <row r="65" spans="1:9" x14ac:dyDescent="0.25">
      <c r="A65" t="s">
        <v>232</v>
      </c>
      <c r="B65" t="s">
        <v>50</v>
      </c>
      <c r="E65">
        <v>3.96</v>
      </c>
      <c r="G65">
        <v>7.16</v>
      </c>
      <c r="H65" s="30">
        <v>6.9999999999999999E-4</v>
      </c>
      <c r="I65" t="s">
        <v>185</v>
      </c>
    </row>
    <row r="66" spans="1:9" x14ac:dyDescent="0.25">
      <c r="A66" t="s">
        <v>151</v>
      </c>
      <c r="B66" t="s">
        <v>80</v>
      </c>
      <c r="E66">
        <v>94.67</v>
      </c>
      <c r="G66">
        <v>5.21</v>
      </c>
      <c r="H66" s="30">
        <v>5.0000000000000001E-4</v>
      </c>
      <c r="I66" t="s">
        <v>185</v>
      </c>
    </row>
    <row r="67" spans="1:9" x14ac:dyDescent="0.25">
      <c r="A67" t="s">
        <v>151</v>
      </c>
      <c r="B67" t="s">
        <v>80</v>
      </c>
      <c r="E67">
        <v>93.78</v>
      </c>
      <c r="G67">
        <v>5.16</v>
      </c>
      <c r="H67" s="30">
        <v>5.0000000000000001E-4</v>
      </c>
      <c r="I67" t="s">
        <v>185</v>
      </c>
    </row>
    <row r="68" spans="1:9" x14ac:dyDescent="0.25">
      <c r="A68" t="s">
        <v>151</v>
      </c>
      <c r="B68" t="s">
        <v>80</v>
      </c>
      <c r="E68">
        <v>83.6</v>
      </c>
      <c r="G68">
        <v>4.5999999999999996</v>
      </c>
      <c r="H68" s="30">
        <v>5.0000000000000001E-4</v>
      </c>
      <c r="I68" t="s">
        <v>185</v>
      </c>
    </row>
    <row r="69" spans="1:9" x14ac:dyDescent="0.25">
      <c r="A69" t="s">
        <v>151</v>
      </c>
      <c r="B69" t="s">
        <v>80</v>
      </c>
      <c r="E69">
        <v>81.96</v>
      </c>
      <c r="G69">
        <v>4.51</v>
      </c>
      <c r="H69" s="30">
        <v>5.0000000000000001E-4</v>
      </c>
      <c r="I69" t="s">
        <v>176</v>
      </c>
    </row>
    <row r="70" spans="1:9" x14ac:dyDescent="0.25">
      <c r="A70" t="s">
        <v>151</v>
      </c>
      <c r="B70" t="s">
        <v>80</v>
      </c>
      <c r="E70">
        <v>80.5</v>
      </c>
      <c r="G70">
        <v>4.43</v>
      </c>
      <c r="H70" s="30">
        <v>4.0000000000000002E-4</v>
      </c>
      <c r="I70" t="s">
        <v>176</v>
      </c>
    </row>
    <row r="71" spans="1:9" x14ac:dyDescent="0.25">
      <c r="A71" t="s">
        <v>151</v>
      </c>
      <c r="B71" t="s">
        <v>80</v>
      </c>
      <c r="E71">
        <v>74.98</v>
      </c>
      <c r="G71">
        <v>4.12</v>
      </c>
      <c r="H71" s="30">
        <v>4.0000000000000002E-4</v>
      </c>
      <c r="I71" t="s">
        <v>185</v>
      </c>
    </row>
    <row r="72" spans="1:9" x14ac:dyDescent="0.25">
      <c r="A72" t="s">
        <v>151</v>
      </c>
      <c r="B72" t="s">
        <v>80</v>
      </c>
      <c r="E72">
        <v>71.31</v>
      </c>
      <c r="G72">
        <v>3.92</v>
      </c>
      <c r="H72" s="30">
        <v>4.0000000000000002E-4</v>
      </c>
      <c r="I72" t="s">
        <v>185</v>
      </c>
    </row>
    <row r="73" spans="1:9" x14ac:dyDescent="0.25">
      <c r="A73" t="s">
        <v>143</v>
      </c>
      <c r="B73" t="s">
        <v>143</v>
      </c>
      <c r="E73">
        <v>25.82</v>
      </c>
      <c r="G73">
        <v>3.72</v>
      </c>
      <c r="H73" s="30">
        <v>4.0000000000000002E-4</v>
      </c>
      <c r="I73" t="s">
        <v>176</v>
      </c>
    </row>
    <row r="74" spans="1:9" x14ac:dyDescent="0.25">
      <c r="A74" t="s">
        <v>151</v>
      </c>
      <c r="B74" t="s">
        <v>80</v>
      </c>
      <c r="E74">
        <v>64.180000000000007</v>
      </c>
      <c r="G74">
        <v>3.53</v>
      </c>
      <c r="H74" s="30">
        <v>4.0000000000000002E-4</v>
      </c>
      <c r="I74" t="s">
        <v>176</v>
      </c>
    </row>
    <row r="75" spans="1:9" x14ac:dyDescent="0.25">
      <c r="A75" t="s">
        <v>151</v>
      </c>
      <c r="B75" t="s">
        <v>80</v>
      </c>
      <c r="E75">
        <v>62.12</v>
      </c>
      <c r="G75">
        <v>3.42</v>
      </c>
      <c r="H75" s="30">
        <v>2.9999999999999997E-4</v>
      </c>
      <c r="I75" t="s">
        <v>176</v>
      </c>
    </row>
    <row r="76" spans="1:9" x14ac:dyDescent="0.25">
      <c r="A76" t="s">
        <v>131</v>
      </c>
      <c r="B76" t="s">
        <v>131</v>
      </c>
      <c r="E76">
        <v>2.61</v>
      </c>
      <c r="G76">
        <v>3</v>
      </c>
      <c r="H76" s="30">
        <v>2.9999999999999997E-4</v>
      </c>
      <c r="I76" t="s">
        <v>185</v>
      </c>
    </row>
    <row r="77" spans="1:9" x14ac:dyDescent="0.25">
      <c r="A77" t="s">
        <v>140</v>
      </c>
      <c r="B77" t="s">
        <v>129</v>
      </c>
      <c r="E77">
        <v>4.4400000000000004</v>
      </c>
      <c r="G77">
        <v>2.87</v>
      </c>
      <c r="H77" s="30">
        <v>2.9999999999999997E-4</v>
      </c>
      <c r="I77" t="s">
        <v>176</v>
      </c>
    </row>
    <row r="78" spans="1:9" x14ac:dyDescent="0.25">
      <c r="A78" t="s">
        <v>151</v>
      </c>
      <c r="B78" t="s">
        <v>80</v>
      </c>
      <c r="E78">
        <v>50.09</v>
      </c>
      <c r="G78">
        <v>2.75</v>
      </c>
      <c r="H78" s="30">
        <v>2.9999999999999997E-4</v>
      </c>
      <c r="I78" t="s">
        <v>176</v>
      </c>
    </row>
    <row r="79" spans="1:9" x14ac:dyDescent="0.25">
      <c r="A79" t="s">
        <v>151</v>
      </c>
      <c r="B79" t="s">
        <v>80</v>
      </c>
      <c r="E79">
        <v>44.8</v>
      </c>
      <c r="G79">
        <v>2.46</v>
      </c>
      <c r="H79" s="30">
        <v>2.0000000000000001E-4</v>
      </c>
      <c r="I79" t="s">
        <v>134</v>
      </c>
    </row>
    <row r="80" spans="1:9" x14ac:dyDescent="0.25">
      <c r="A80" t="s">
        <v>151</v>
      </c>
      <c r="B80" t="s">
        <v>80</v>
      </c>
      <c r="E80">
        <v>40.58</v>
      </c>
      <c r="G80">
        <v>2.23</v>
      </c>
      <c r="H80" s="30">
        <v>2.0000000000000001E-4</v>
      </c>
      <c r="I80" t="s">
        <v>185</v>
      </c>
    </row>
    <row r="81" spans="1:9" x14ac:dyDescent="0.25">
      <c r="A81" t="s">
        <v>151</v>
      </c>
      <c r="B81" t="s">
        <v>80</v>
      </c>
      <c r="E81">
        <v>37.14</v>
      </c>
      <c r="G81">
        <v>2.04</v>
      </c>
      <c r="H81" s="30">
        <v>2.0000000000000001E-4</v>
      </c>
      <c r="I81" t="s">
        <v>176</v>
      </c>
    </row>
    <row r="82" spans="1:9" x14ac:dyDescent="0.25">
      <c r="A82" t="s">
        <v>151</v>
      </c>
      <c r="B82" t="s">
        <v>80</v>
      </c>
      <c r="E82">
        <v>32.229999999999997</v>
      </c>
      <c r="G82">
        <v>1.77</v>
      </c>
      <c r="H82" s="30">
        <v>2.0000000000000001E-4</v>
      </c>
      <c r="I82" t="s">
        <v>34</v>
      </c>
    </row>
    <row r="83" spans="1:9" x14ac:dyDescent="0.25">
      <c r="A83" t="s">
        <v>151</v>
      </c>
      <c r="B83" t="s">
        <v>80</v>
      </c>
      <c r="E83">
        <v>31.47</v>
      </c>
      <c r="G83">
        <v>1.73</v>
      </c>
      <c r="H83" s="30">
        <v>2.0000000000000001E-4</v>
      </c>
      <c r="I83" t="s">
        <v>34</v>
      </c>
    </row>
    <row r="84" spans="1:9" x14ac:dyDescent="0.25">
      <c r="A84" t="s">
        <v>151</v>
      </c>
      <c r="B84" t="s">
        <v>80</v>
      </c>
      <c r="E84">
        <v>28.55</v>
      </c>
      <c r="G84">
        <v>1.57</v>
      </c>
      <c r="H84" s="30">
        <v>2.0000000000000001E-4</v>
      </c>
      <c r="I84" t="s">
        <v>185</v>
      </c>
    </row>
    <row r="85" spans="1:9" x14ac:dyDescent="0.25">
      <c r="A85" t="s">
        <v>151</v>
      </c>
      <c r="B85" t="s">
        <v>80</v>
      </c>
      <c r="E85">
        <v>25.87</v>
      </c>
      <c r="G85">
        <v>1.42</v>
      </c>
      <c r="H85" s="30">
        <v>1E-4</v>
      </c>
      <c r="I85" t="s">
        <v>176</v>
      </c>
    </row>
    <row r="86" spans="1:9" x14ac:dyDescent="0.25">
      <c r="A86" t="s">
        <v>151</v>
      </c>
      <c r="B86" t="s">
        <v>80</v>
      </c>
      <c r="E86">
        <v>12.81</v>
      </c>
      <c r="G86">
        <v>0.7</v>
      </c>
      <c r="H86" s="30">
        <v>1E-4</v>
      </c>
      <c r="I86" t="s">
        <v>185</v>
      </c>
    </row>
    <row r="87" spans="1:9" x14ac:dyDescent="0.25">
      <c r="A87" t="s">
        <v>151</v>
      </c>
      <c r="B87" t="s">
        <v>80</v>
      </c>
      <c r="E87">
        <v>9.69</v>
      </c>
      <c r="G87">
        <v>0.53</v>
      </c>
      <c r="H87" s="30">
        <v>1E-4</v>
      </c>
      <c r="I87" t="s">
        <v>134</v>
      </c>
    </row>
    <row r="88" spans="1:9" x14ac:dyDescent="0.25">
      <c r="A88" t="s">
        <v>151</v>
      </c>
      <c r="B88" t="s">
        <v>80</v>
      </c>
      <c r="E88">
        <v>7.85</v>
      </c>
      <c r="G88">
        <v>0.43</v>
      </c>
      <c r="H88" s="30">
        <v>0</v>
      </c>
      <c r="I88" t="s">
        <v>185</v>
      </c>
    </row>
    <row r="89" spans="1:9" x14ac:dyDescent="0.25">
      <c r="A89" t="s">
        <v>192</v>
      </c>
      <c r="B89" t="s">
        <v>235</v>
      </c>
      <c r="E89">
        <v>0.41</v>
      </c>
      <c r="G89">
        <v>0.27</v>
      </c>
      <c r="H89" s="30">
        <v>0</v>
      </c>
      <c r="I89" t="s">
        <v>185</v>
      </c>
    </row>
    <row r="90" spans="1:9" x14ac:dyDescent="0.25">
      <c r="A90" t="s">
        <v>151</v>
      </c>
      <c r="B90" t="s">
        <v>80</v>
      </c>
      <c r="E90">
        <v>2.79</v>
      </c>
      <c r="G90">
        <v>0.15</v>
      </c>
      <c r="H90" s="30">
        <v>0</v>
      </c>
      <c r="I90" t="s">
        <v>185</v>
      </c>
    </row>
    <row r="91" spans="1:9" x14ac:dyDescent="0.25">
      <c r="A91" t="s">
        <v>151</v>
      </c>
      <c r="B91" t="s">
        <v>80</v>
      </c>
      <c r="E91">
        <v>2.25</v>
      </c>
      <c r="G91">
        <v>0.12</v>
      </c>
      <c r="H91" s="30">
        <v>0</v>
      </c>
      <c r="I91" t="s">
        <v>185</v>
      </c>
    </row>
    <row r="92" spans="1:9" x14ac:dyDescent="0.25">
      <c r="A92" t="s">
        <v>171</v>
      </c>
      <c r="B92" t="s">
        <v>33</v>
      </c>
      <c r="E92">
        <v>17.29</v>
      </c>
      <c r="H92" s="30"/>
      <c r="I92" t="s">
        <v>176</v>
      </c>
    </row>
    <row r="93" spans="1:9" x14ac:dyDescent="0.25">
      <c r="H93" s="30"/>
    </row>
    <row r="94" spans="1:9" x14ac:dyDescent="0.25">
      <c r="H94" s="30"/>
    </row>
    <row r="95" spans="1:9" x14ac:dyDescent="0.25">
      <c r="H95" s="30"/>
    </row>
    <row r="96" spans="1:9" x14ac:dyDescent="0.25">
      <c r="H96" s="30"/>
    </row>
    <row r="97" spans="8:8" x14ac:dyDescent="0.25">
      <c r="H97" s="30"/>
    </row>
    <row r="98" spans="8:8" x14ac:dyDescent="0.25">
      <c r="H98" s="30"/>
    </row>
    <row r="99" spans="8:8" x14ac:dyDescent="0.25">
      <c r="H99" s="30"/>
    </row>
    <row r="100" spans="8:8" x14ac:dyDescent="0.25">
      <c r="H100" s="30"/>
    </row>
    <row r="101" spans="8:8" x14ac:dyDescent="0.25">
      <c r="H101" s="30"/>
    </row>
    <row r="102" spans="8:8" x14ac:dyDescent="0.25">
      <c r="H102" s="30"/>
    </row>
    <row r="103" spans="8:8" x14ac:dyDescent="0.25">
      <c r="H103" s="30"/>
    </row>
    <row r="104" spans="8:8" x14ac:dyDescent="0.25">
      <c r="H104" s="30"/>
    </row>
    <row r="105" spans="8:8" x14ac:dyDescent="0.25">
      <c r="H105" s="30"/>
    </row>
    <row r="106" spans="8:8" x14ac:dyDescent="0.25">
      <c r="H106" s="30"/>
    </row>
    <row r="107" spans="8:8" x14ac:dyDescent="0.25">
      <c r="H107" s="30"/>
    </row>
    <row r="108" spans="8:8" x14ac:dyDescent="0.25">
      <c r="H108" s="30"/>
    </row>
    <row r="109" spans="8:8" x14ac:dyDescent="0.25">
      <c r="H109" s="30"/>
    </row>
    <row r="110" spans="8:8" x14ac:dyDescent="0.25">
      <c r="H110" s="30"/>
    </row>
    <row r="111" spans="8:8" x14ac:dyDescent="0.25">
      <c r="H111" s="30"/>
    </row>
    <row r="112" spans="8:8" x14ac:dyDescent="0.25">
      <c r="H112" s="30"/>
    </row>
    <row r="113" spans="8:8" x14ac:dyDescent="0.25">
      <c r="H113" s="30"/>
    </row>
    <row r="114" spans="8:8" x14ac:dyDescent="0.25">
      <c r="H114" s="30"/>
    </row>
    <row r="115" spans="8:8" x14ac:dyDescent="0.25">
      <c r="H115" s="30"/>
    </row>
    <row r="116" spans="8:8" x14ac:dyDescent="0.25">
      <c r="H116" s="30"/>
    </row>
    <row r="117" spans="8:8" x14ac:dyDescent="0.25">
      <c r="H117" s="30"/>
    </row>
    <row r="118" spans="8:8" x14ac:dyDescent="0.25">
      <c r="H118" s="30"/>
    </row>
    <row r="119" spans="8:8" x14ac:dyDescent="0.25">
      <c r="H119" s="30"/>
    </row>
    <row r="120" spans="8:8" x14ac:dyDescent="0.25">
      <c r="H120" s="30"/>
    </row>
    <row r="121" spans="8:8" x14ac:dyDescent="0.25">
      <c r="H121" s="30"/>
    </row>
    <row r="122" spans="8:8" x14ac:dyDescent="0.25">
      <c r="H122" s="30"/>
    </row>
    <row r="123" spans="8:8" x14ac:dyDescent="0.25">
      <c r="H123" s="30"/>
    </row>
    <row r="124" spans="8:8" x14ac:dyDescent="0.25">
      <c r="H124" s="30"/>
    </row>
    <row r="125" spans="8:8" x14ac:dyDescent="0.25">
      <c r="H125" s="30"/>
    </row>
    <row r="126" spans="8:8" x14ac:dyDescent="0.25">
      <c r="H126" s="30"/>
    </row>
    <row r="127" spans="8:8" x14ac:dyDescent="0.25">
      <c r="H127" s="30"/>
    </row>
    <row r="128" spans="8:8" x14ac:dyDescent="0.25">
      <c r="H128" s="30"/>
    </row>
    <row r="129" spans="8:8" x14ac:dyDescent="0.25">
      <c r="H129" s="30"/>
    </row>
    <row r="130" spans="8:8" x14ac:dyDescent="0.25">
      <c r="H130" s="30"/>
    </row>
    <row r="131" spans="8:8" x14ac:dyDescent="0.25">
      <c r="H131" s="30"/>
    </row>
    <row r="132" spans="8:8" x14ac:dyDescent="0.25">
      <c r="H132" s="30"/>
    </row>
    <row r="133" spans="8:8" x14ac:dyDescent="0.25">
      <c r="H133" s="30"/>
    </row>
    <row r="134" spans="8:8" x14ac:dyDescent="0.25">
      <c r="H134" s="30"/>
    </row>
    <row r="135" spans="8:8" x14ac:dyDescent="0.25">
      <c r="H135" s="30"/>
    </row>
    <row r="136" spans="8:8" x14ac:dyDescent="0.25">
      <c r="H136" s="30"/>
    </row>
    <row r="137" spans="8:8" x14ac:dyDescent="0.25">
      <c r="H137" s="30"/>
    </row>
    <row r="138" spans="8:8" x14ac:dyDescent="0.25">
      <c r="H138" s="30"/>
    </row>
    <row r="139" spans="8:8" x14ac:dyDescent="0.25">
      <c r="H139" s="30"/>
    </row>
    <row r="140" spans="8:8" x14ac:dyDescent="0.25">
      <c r="H140" s="30"/>
    </row>
    <row r="141" spans="8:8" x14ac:dyDescent="0.25">
      <c r="H141" s="30"/>
    </row>
    <row r="142" spans="8:8" x14ac:dyDescent="0.25">
      <c r="H142" s="30"/>
    </row>
    <row r="143" spans="8:8" x14ac:dyDescent="0.25">
      <c r="H143" s="30"/>
    </row>
    <row r="144" spans="8:8" x14ac:dyDescent="0.25">
      <c r="H144" s="30"/>
    </row>
    <row r="145" spans="8:8" x14ac:dyDescent="0.25">
      <c r="H145" s="30"/>
    </row>
    <row r="146" spans="8:8" x14ac:dyDescent="0.25">
      <c r="H146" s="30"/>
    </row>
    <row r="147" spans="8:8" x14ac:dyDescent="0.25">
      <c r="H147" s="30"/>
    </row>
    <row r="148" spans="8:8" x14ac:dyDescent="0.25">
      <c r="H148" s="30"/>
    </row>
    <row r="149" spans="8:8" x14ac:dyDescent="0.25">
      <c r="H149" s="30"/>
    </row>
    <row r="150" spans="8:8" x14ac:dyDescent="0.25">
      <c r="H150" s="30"/>
    </row>
    <row r="151" spans="8:8" x14ac:dyDescent="0.25">
      <c r="H151" s="30"/>
    </row>
    <row r="152" spans="8:8" x14ac:dyDescent="0.25">
      <c r="H152" s="30"/>
    </row>
    <row r="153" spans="8:8" x14ac:dyDescent="0.25">
      <c r="H153" s="30"/>
    </row>
    <row r="154" spans="8:8" x14ac:dyDescent="0.25">
      <c r="H154" s="30"/>
    </row>
    <row r="155" spans="8:8" x14ac:dyDescent="0.25">
      <c r="H155" s="30"/>
    </row>
    <row r="156" spans="8:8" x14ac:dyDescent="0.25">
      <c r="H156" s="30"/>
    </row>
    <row r="157" spans="8:8" x14ac:dyDescent="0.25">
      <c r="H157" s="30"/>
    </row>
    <row r="158" spans="8:8" x14ac:dyDescent="0.25">
      <c r="H158" s="30"/>
    </row>
    <row r="159" spans="8:8" x14ac:dyDescent="0.25">
      <c r="H159" s="30"/>
    </row>
  </sheetData>
  <pageMargins left="0.7" right="0.7" top="0.75" bottom="0.75" header="0.3" footer="0.3"/>
  <pageSetup paperSize="9" scale="53" orientation="portrait" r:id="rId1"/>
  <colBreaks count="1" manualBreakCount="1">
    <brk id="9" max="1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2"/>
  <sheetViews>
    <sheetView view="pageBreakPreview" zoomScale="80" zoomScaleNormal="100" zoomScaleSheetLayoutView="80" workbookViewId="0">
      <pane ySplit="5" topLeftCell="A6" activePane="bottomLeft" state="frozen"/>
      <selection pane="bottomLeft" activeCell="A6" sqref="A6"/>
    </sheetView>
  </sheetViews>
  <sheetFormatPr defaultRowHeight="15" x14ac:dyDescent="0.25"/>
  <cols>
    <col min="1" max="1" width="32.28515625" customWidth="1"/>
    <col min="2" max="2" width="12.28515625" customWidth="1"/>
    <col min="3" max="3" width="9.7109375" customWidth="1"/>
    <col min="4" max="4" width="23.28515625" customWidth="1"/>
    <col min="5" max="6" width="24" customWidth="1"/>
  </cols>
  <sheetData>
    <row r="1" spans="1:6" ht="46.5" x14ac:dyDescent="0.7">
      <c r="A1" s="42" t="s">
        <v>150</v>
      </c>
      <c r="B1" s="42"/>
      <c r="C1" s="42"/>
      <c r="D1" s="42"/>
      <c r="E1" s="42"/>
      <c r="F1" s="42"/>
    </row>
    <row r="2" spans="1:6" ht="26.25" x14ac:dyDescent="0.4">
      <c r="A2" s="20" t="s">
        <v>186</v>
      </c>
      <c r="B2" s="20"/>
      <c r="C2" s="20"/>
      <c r="D2" s="20"/>
      <c r="E2" s="20"/>
      <c r="F2" s="20"/>
    </row>
    <row r="4" spans="1:6" ht="18.75" x14ac:dyDescent="0.3">
      <c r="A4" s="21" t="s">
        <v>51</v>
      </c>
      <c r="B4" s="40"/>
      <c r="C4" s="27"/>
      <c r="D4" s="12"/>
      <c r="E4" s="27"/>
      <c r="F4" s="12"/>
    </row>
    <row r="5" spans="1:6" ht="40.5" customHeight="1" x14ac:dyDescent="0.25">
      <c r="A5" s="6" t="s">
        <v>104</v>
      </c>
      <c r="B5" s="6" t="s">
        <v>36</v>
      </c>
      <c r="C5" s="6" t="s">
        <v>49</v>
      </c>
      <c r="D5" s="6" t="s">
        <v>180</v>
      </c>
      <c r="E5" s="6" t="s">
        <v>203</v>
      </c>
      <c r="F5" s="6" t="s">
        <v>106</v>
      </c>
    </row>
    <row r="6" spans="1:6" x14ac:dyDescent="0.25">
      <c r="A6" t="s">
        <v>160</v>
      </c>
      <c r="B6" t="s">
        <v>160</v>
      </c>
      <c r="C6">
        <v>1860.62</v>
      </c>
      <c r="D6">
        <v>159.25</v>
      </c>
      <c r="E6" s="30">
        <v>0.1484</v>
      </c>
      <c r="F6" s="30" t="s">
        <v>185</v>
      </c>
    </row>
    <row r="7" spans="1:6" x14ac:dyDescent="0.25">
      <c r="A7" t="s">
        <v>6</v>
      </c>
      <c r="B7" t="s">
        <v>285</v>
      </c>
      <c r="C7">
        <v>2469.85</v>
      </c>
      <c r="D7">
        <v>82.21</v>
      </c>
      <c r="E7" s="30">
        <v>7.6600000000000001E-2</v>
      </c>
      <c r="F7" s="30" t="s">
        <v>185</v>
      </c>
    </row>
    <row r="8" spans="1:6" x14ac:dyDescent="0.25">
      <c r="A8" t="s">
        <v>151</v>
      </c>
      <c r="B8" t="s">
        <v>80</v>
      </c>
      <c r="C8">
        <v>2625.58</v>
      </c>
      <c r="D8">
        <v>62.42</v>
      </c>
      <c r="E8" s="30">
        <v>5.8200000000000002E-2</v>
      </c>
      <c r="F8" s="30" t="s">
        <v>185</v>
      </c>
    </row>
    <row r="9" spans="1:6" x14ac:dyDescent="0.25">
      <c r="A9" t="s">
        <v>6</v>
      </c>
      <c r="B9" t="s">
        <v>285</v>
      </c>
      <c r="C9">
        <v>1653.1</v>
      </c>
      <c r="D9">
        <v>55.02</v>
      </c>
      <c r="E9" s="30">
        <v>5.1299999999999998E-2</v>
      </c>
      <c r="F9" s="30" t="s">
        <v>34</v>
      </c>
    </row>
    <row r="10" spans="1:6" x14ac:dyDescent="0.25">
      <c r="A10" t="s">
        <v>151</v>
      </c>
      <c r="B10" t="s">
        <v>80</v>
      </c>
      <c r="C10">
        <v>2183.35</v>
      </c>
      <c r="D10">
        <v>51.91</v>
      </c>
      <c r="E10" s="30">
        <v>4.8399999999999999E-2</v>
      </c>
      <c r="F10" s="30" t="s">
        <v>185</v>
      </c>
    </row>
    <row r="11" spans="1:6" x14ac:dyDescent="0.25">
      <c r="A11" t="s">
        <v>312</v>
      </c>
      <c r="B11" t="s">
        <v>159</v>
      </c>
      <c r="C11">
        <v>1083.06</v>
      </c>
      <c r="D11">
        <v>51.5</v>
      </c>
      <c r="E11" s="30">
        <v>4.8000000000000001E-2</v>
      </c>
      <c r="F11" s="30" t="s">
        <v>134</v>
      </c>
    </row>
    <row r="12" spans="1:6" x14ac:dyDescent="0.25">
      <c r="A12" t="s">
        <v>194</v>
      </c>
      <c r="B12" t="s">
        <v>135</v>
      </c>
      <c r="C12">
        <v>1280.6600000000001</v>
      </c>
      <c r="D12">
        <v>48.72</v>
      </c>
      <c r="E12" s="30">
        <v>4.5400000000000003E-2</v>
      </c>
      <c r="F12" s="30" t="s">
        <v>14</v>
      </c>
    </row>
    <row r="13" spans="1:6" x14ac:dyDescent="0.25">
      <c r="A13" t="s">
        <v>151</v>
      </c>
      <c r="B13" t="s">
        <v>80</v>
      </c>
      <c r="C13">
        <v>2042.04</v>
      </c>
      <c r="D13">
        <v>48.55</v>
      </c>
      <c r="E13" s="30">
        <v>4.5199999999999997E-2</v>
      </c>
      <c r="F13" s="30" t="s">
        <v>185</v>
      </c>
    </row>
    <row r="14" spans="1:6" x14ac:dyDescent="0.25">
      <c r="A14" t="s">
        <v>131</v>
      </c>
      <c r="B14" t="s">
        <v>131</v>
      </c>
      <c r="C14">
        <v>795.84</v>
      </c>
      <c r="D14">
        <v>37.840000000000003</v>
      </c>
      <c r="E14" s="30">
        <v>3.5299999999999998E-2</v>
      </c>
      <c r="F14" s="30" t="s">
        <v>34</v>
      </c>
    </row>
    <row r="15" spans="1:6" x14ac:dyDescent="0.25">
      <c r="A15" t="s">
        <v>131</v>
      </c>
      <c r="B15" t="s">
        <v>131</v>
      </c>
      <c r="C15">
        <v>712.51</v>
      </c>
      <c r="D15">
        <v>33.880000000000003</v>
      </c>
      <c r="E15" s="30">
        <v>3.1600000000000003E-2</v>
      </c>
      <c r="F15" s="30" t="s">
        <v>185</v>
      </c>
    </row>
    <row r="16" spans="1:6" x14ac:dyDescent="0.25">
      <c r="A16" t="s">
        <v>151</v>
      </c>
      <c r="B16" t="s">
        <v>80</v>
      </c>
      <c r="C16">
        <v>1294.82</v>
      </c>
      <c r="D16">
        <v>30.78</v>
      </c>
      <c r="E16" s="30">
        <v>2.87E-2</v>
      </c>
      <c r="F16" s="30" t="s">
        <v>185</v>
      </c>
    </row>
    <row r="17" spans="1:6" x14ac:dyDescent="0.25">
      <c r="A17" t="s">
        <v>151</v>
      </c>
      <c r="B17" t="s">
        <v>80</v>
      </c>
      <c r="C17">
        <v>1100.82</v>
      </c>
      <c r="D17">
        <v>26.17</v>
      </c>
      <c r="E17" s="30">
        <v>2.4400000000000002E-2</v>
      </c>
      <c r="F17" s="30" t="s">
        <v>176</v>
      </c>
    </row>
    <row r="18" spans="1:6" x14ac:dyDescent="0.25">
      <c r="A18" t="s">
        <v>98</v>
      </c>
      <c r="B18" t="s">
        <v>139</v>
      </c>
      <c r="C18">
        <v>537.30999999999995</v>
      </c>
      <c r="D18">
        <v>25.55</v>
      </c>
      <c r="E18" s="30">
        <v>2.3800000000000002E-2</v>
      </c>
      <c r="F18" s="30" t="s">
        <v>34</v>
      </c>
    </row>
    <row r="19" spans="1:6" x14ac:dyDescent="0.25">
      <c r="A19" t="s">
        <v>154</v>
      </c>
      <c r="B19" t="s">
        <v>213</v>
      </c>
      <c r="C19">
        <v>527.66999999999996</v>
      </c>
      <c r="D19">
        <v>24.21</v>
      </c>
      <c r="E19" s="30">
        <v>2.2599999999999999E-2</v>
      </c>
      <c r="F19" s="30" t="s">
        <v>176</v>
      </c>
    </row>
    <row r="20" spans="1:6" x14ac:dyDescent="0.25">
      <c r="A20" t="s">
        <v>151</v>
      </c>
      <c r="B20" t="s">
        <v>80</v>
      </c>
      <c r="C20">
        <v>1017.67</v>
      </c>
      <c r="D20">
        <v>24.2</v>
      </c>
      <c r="E20" s="30">
        <v>2.2499999999999999E-2</v>
      </c>
      <c r="F20" s="30" t="s">
        <v>176</v>
      </c>
    </row>
    <row r="21" spans="1:6" x14ac:dyDescent="0.25">
      <c r="A21" t="s">
        <v>151</v>
      </c>
      <c r="B21" t="s">
        <v>80</v>
      </c>
      <c r="C21">
        <v>955.13</v>
      </c>
      <c r="D21">
        <v>22.71</v>
      </c>
      <c r="E21" s="30">
        <v>2.12E-2</v>
      </c>
      <c r="F21" s="30" t="s">
        <v>176</v>
      </c>
    </row>
    <row r="22" spans="1:6" x14ac:dyDescent="0.25">
      <c r="A22" t="s">
        <v>151</v>
      </c>
      <c r="B22" t="s">
        <v>80</v>
      </c>
      <c r="C22">
        <v>839.75</v>
      </c>
      <c r="D22">
        <v>19.97</v>
      </c>
      <c r="E22" s="30">
        <v>1.8599999999999998E-2</v>
      </c>
      <c r="F22" s="30" t="s">
        <v>185</v>
      </c>
    </row>
    <row r="23" spans="1:6" x14ac:dyDescent="0.25">
      <c r="A23" t="s">
        <v>151</v>
      </c>
      <c r="B23" t="s">
        <v>80</v>
      </c>
      <c r="C23">
        <v>645.45000000000005</v>
      </c>
      <c r="D23">
        <v>15.35</v>
      </c>
      <c r="E23" s="30">
        <v>1.43E-2</v>
      </c>
      <c r="F23" s="30" t="s">
        <v>185</v>
      </c>
    </row>
    <row r="24" spans="1:6" x14ac:dyDescent="0.25">
      <c r="A24" t="s">
        <v>151</v>
      </c>
      <c r="B24" t="s">
        <v>80</v>
      </c>
      <c r="C24">
        <v>624.36</v>
      </c>
      <c r="D24">
        <v>14.84</v>
      </c>
      <c r="E24" s="30">
        <v>1.38E-2</v>
      </c>
      <c r="F24" s="30" t="s">
        <v>185</v>
      </c>
    </row>
    <row r="25" spans="1:6" x14ac:dyDescent="0.25">
      <c r="A25" t="s">
        <v>232</v>
      </c>
      <c r="B25" t="s">
        <v>50</v>
      </c>
      <c r="C25">
        <v>249.48</v>
      </c>
      <c r="D25">
        <v>14.24</v>
      </c>
      <c r="E25" s="30">
        <v>1.3299999999999999E-2</v>
      </c>
      <c r="F25" s="30" t="s">
        <v>185</v>
      </c>
    </row>
    <row r="26" spans="1:6" x14ac:dyDescent="0.25">
      <c r="A26" t="s">
        <v>151</v>
      </c>
      <c r="B26" t="s">
        <v>80</v>
      </c>
      <c r="C26">
        <v>503.85</v>
      </c>
      <c r="D26">
        <v>11.98</v>
      </c>
      <c r="E26" s="30">
        <v>1.12E-2</v>
      </c>
      <c r="F26" s="30" t="s">
        <v>185</v>
      </c>
    </row>
    <row r="27" spans="1:6" x14ac:dyDescent="0.25">
      <c r="A27" t="s">
        <v>41</v>
      </c>
      <c r="B27" t="s">
        <v>157</v>
      </c>
      <c r="C27">
        <v>250.12</v>
      </c>
      <c r="D27">
        <v>11.89</v>
      </c>
      <c r="E27" s="30">
        <v>1.11E-2</v>
      </c>
      <c r="F27" s="30" t="s">
        <v>176</v>
      </c>
    </row>
    <row r="28" spans="1:6" x14ac:dyDescent="0.25">
      <c r="A28" t="s">
        <v>277</v>
      </c>
      <c r="B28" t="s">
        <v>205</v>
      </c>
      <c r="C28">
        <v>308.38</v>
      </c>
      <c r="D28">
        <v>11.73</v>
      </c>
      <c r="E28" s="30">
        <v>1.09E-2</v>
      </c>
      <c r="F28" s="30" t="s">
        <v>14</v>
      </c>
    </row>
    <row r="29" spans="1:6" x14ac:dyDescent="0.25">
      <c r="A29" t="s">
        <v>165</v>
      </c>
      <c r="B29" t="s">
        <v>165</v>
      </c>
      <c r="C29">
        <v>333.23</v>
      </c>
      <c r="D29">
        <v>11.09</v>
      </c>
      <c r="E29" s="30">
        <v>1.03E-2</v>
      </c>
      <c r="F29" s="30" t="s">
        <v>176</v>
      </c>
    </row>
    <row r="30" spans="1:6" x14ac:dyDescent="0.25">
      <c r="A30" t="s">
        <v>192</v>
      </c>
      <c r="B30" t="s">
        <v>235</v>
      </c>
      <c r="C30">
        <v>197.34</v>
      </c>
      <c r="D30">
        <v>9.3800000000000008</v>
      </c>
      <c r="E30" s="30">
        <v>8.6999999999999994E-3</v>
      </c>
      <c r="F30" s="30" t="s">
        <v>185</v>
      </c>
    </row>
    <row r="31" spans="1:6" x14ac:dyDescent="0.25">
      <c r="A31" t="s">
        <v>19</v>
      </c>
      <c r="B31" t="s">
        <v>62</v>
      </c>
      <c r="C31">
        <v>198.89</v>
      </c>
      <c r="D31">
        <v>9.1300000000000008</v>
      </c>
      <c r="E31" s="30">
        <v>8.5000000000000006E-3</v>
      </c>
      <c r="F31" s="30" t="s">
        <v>185</v>
      </c>
    </row>
    <row r="32" spans="1:6" x14ac:dyDescent="0.25">
      <c r="A32" t="s">
        <v>151</v>
      </c>
      <c r="B32" t="s">
        <v>80</v>
      </c>
      <c r="C32">
        <v>363.07</v>
      </c>
      <c r="D32">
        <v>8.6300000000000008</v>
      </c>
      <c r="E32" s="30">
        <v>8.0000000000000002E-3</v>
      </c>
      <c r="F32" s="30" t="s">
        <v>185</v>
      </c>
    </row>
    <row r="33" spans="1:6" x14ac:dyDescent="0.25">
      <c r="A33" t="s">
        <v>279</v>
      </c>
      <c r="B33" t="s">
        <v>146</v>
      </c>
      <c r="C33">
        <v>179.63</v>
      </c>
      <c r="D33">
        <v>8.5399999999999991</v>
      </c>
      <c r="E33" s="30">
        <v>8.0000000000000002E-3</v>
      </c>
      <c r="F33" s="30" t="s">
        <v>185</v>
      </c>
    </row>
    <row r="34" spans="1:6" x14ac:dyDescent="0.25">
      <c r="A34" t="s">
        <v>6</v>
      </c>
      <c r="B34" t="s">
        <v>285</v>
      </c>
      <c r="C34">
        <v>228.69</v>
      </c>
      <c r="D34">
        <v>7.61</v>
      </c>
      <c r="E34" s="30">
        <v>7.1000000000000004E-3</v>
      </c>
      <c r="F34" s="30" t="s">
        <v>34</v>
      </c>
    </row>
    <row r="35" spans="1:6" x14ac:dyDescent="0.25">
      <c r="A35" t="s">
        <v>151</v>
      </c>
      <c r="B35" t="s">
        <v>80</v>
      </c>
      <c r="C35">
        <v>275.56</v>
      </c>
      <c r="D35">
        <v>6.55</v>
      </c>
      <c r="E35" s="30">
        <v>6.1000000000000004E-3</v>
      </c>
      <c r="F35" s="30" t="s">
        <v>176</v>
      </c>
    </row>
    <row r="36" spans="1:6" x14ac:dyDescent="0.25">
      <c r="A36" t="s">
        <v>279</v>
      </c>
      <c r="B36" t="s">
        <v>146</v>
      </c>
      <c r="C36">
        <v>128.69999999999999</v>
      </c>
      <c r="D36">
        <v>6.12</v>
      </c>
      <c r="E36" s="30">
        <v>5.7000000000000002E-3</v>
      </c>
      <c r="F36" s="30" t="s">
        <v>134</v>
      </c>
    </row>
    <row r="37" spans="1:6" x14ac:dyDescent="0.25">
      <c r="A37" t="s">
        <v>151</v>
      </c>
      <c r="B37" t="s">
        <v>80</v>
      </c>
      <c r="C37">
        <v>246.42</v>
      </c>
      <c r="D37">
        <v>5.86</v>
      </c>
      <c r="E37" s="30">
        <v>5.4999999999999997E-3</v>
      </c>
      <c r="F37" s="30" t="s">
        <v>185</v>
      </c>
    </row>
    <row r="38" spans="1:6" x14ac:dyDescent="0.25">
      <c r="A38" t="s">
        <v>151</v>
      </c>
      <c r="B38" t="s">
        <v>80</v>
      </c>
      <c r="C38">
        <v>243.29</v>
      </c>
      <c r="D38">
        <v>5.78</v>
      </c>
      <c r="E38" s="30">
        <v>5.4000000000000003E-3</v>
      </c>
      <c r="F38" s="30" t="s">
        <v>176</v>
      </c>
    </row>
    <row r="39" spans="1:6" x14ac:dyDescent="0.25">
      <c r="A39" t="s">
        <v>165</v>
      </c>
      <c r="B39" t="s">
        <v>165</v>
      </c>
      <c r="C39">
        <v>162.91</v>
      </c>
      <c r="D39">
        <v>5.42</v>
      </c>
      <c r="E39" s="30">
        <v>5.1000000000000004E-3</v>
      </c>
      <c r="F39" s="30" t="s">
        <v>34</v>
      </c>
    </row>
    <row r="40" spans="1:6" x14ac:dyDescent="0.25">
      <c r="A40" t="s">
        <v>151</v>
      </c>
      <c r="B40" t="s">
        <v>80</v>
      </c>
      <c r="C40">
        <v>220.16</v>
      </c>
      <c r="D40">
        <v>5.23</v>
      </c>
      <c r="E40" s="30">
        <v>4.8999999999999998E-3</v>
      </c>
      <c r="F40" s="30" t="s">
        <v>176</v>
      </c>
    </row>
    <row r="41" spans="1:6" x14ac:dyDescent="0.25">
      <c r="A41" t="s">
        <v>151</v>
      </c>
      <c r="B41" t="s">
        <v>80</v>
      </c>
      <c r="C41">
        <v>217.35</v>
      </c>
      <c r="D41">
        <v>5.17</v>
      </c>
      <c r="E41" s="30">
        <v>4.7999999999999996E-3</v>
      </c>
      <c r="F41" s="30" t="s">
        <v>185</v>
      </c>
    </row>
    <row r="42" spans="1:6" x14ac:dyDescent="0.25">
      <c r="A42" t="s">
        <v>154</v>
      </c>
      <c r="B42" t="s">
        <v>213</v>
      </c>
      <c r="C42">
        <v>109.14</v>
      </c>
      <c r="D42">
        <v>5.01</v>
      </c>
      <c r="E42" s="30">
        <v>4.7000000000000002E-3</v>
      </c>
      <c r="F42" s="30" t="s">
        <v>176</v>
      </c>
    </row>
    <row r="43" spans="1:6" x14ac:dyDescent="0.25">
      <c r="A43" t="s">
        <v>250</v>
      </c>
      <c r="B43" t="s">
        <v>214</v>
      </c>
      <c r="C43">
        <v>102.96</v>
      </c>
      <c r="D43">
        <v>4.9000000000000004</v>
      </c>
      <c r="E43" s="30">
        <v>4.5999999999999999E-3</v>
      </c>
      <c r="F43" s="30" t="s">
        <v>176</v>
      </c>
    </row>
    <row r="44" spans="1:6" x14ac:dyDescent="0.25">
      <c r="A44" t="s">
        <v>151</v>
      </c>
      <c r="B44" t="s">
        <v>80</v>
      </c>
      <c r="C44">
        <v>205.76</v>
      </c>
      <c r="D44">
        <v>4.8899999999999997</v>
      </c>
      <c r="E44" s="30">
        <v>4.5999999999999999E-3</v>
      </c>
      <c r="F44" s="30" t="s">
        <v>185</v>
      </c>
    </row>
    <row r="45" spans="1:6" x14ac:dyDescent="0.25">
      <c r="A45" t="s">
        <v>192</v>
      </c>
      <c r="B45" t="s">
        <v>235</v>
      </c>
      <c r="C45">
        <v>95.24</v>
      </c>
      <c r="D45">
        <v>4.53</v>
      </c>
      <c r="E45" s="30">
        <v>4.1999999999999997E-3</v>
      </c>
      <c r="F45" s="30" t="s">
        <v>185</v>
      </c>
    </row>
    <row r="46" spans="1:6" x14ac:dyDescent="0.25">
      <c r="A46" t="s">
        <v>151</v>
      </c>
      <c r="B46" t="s">
        <v>80</v>
      </c>
      <c r="C46">
        <v>190.18</v>
      </c>
      <c r="D46">
        <v>4.5199999999999996</v>
      </c>
      <c r="E46" s="30">
        <v>4.1999999999999997E-3</v>
      </c>
      <c r="F46" s="30" t="s">
        <v>185</v>
      </c>
    </row>
    <row r="47" spans="1:6" x14ac:dyDescent="0.25">
      <c r="A47" t="s">
        <v>151</v>
      </c>
      <c r="B47" t="s">
        <v>80</v>
      </c>
      <c r="C47">
        <v>175.65</v>
      </c>
      <c r="D47">
        <v>4.18</v>
      </c>
      <c r="E47" s="30">
        <v>3.8999999999999998E-3</v>
      </c>
      <c r="F47" s="30" t="s">
        <v>185</v>
      </c>
    </row>
    <row r="48" spans="1:6" x14ac:dyDescent="0.25">
      <c r="A48" t="s">
        <v>154</v>
      </c>
      <c r="B48" t="s">
        <v>213</v>
      </c>
      <c r="C48">
        <v>89.58</v>
      </c>
      <c r="D48">
        <v>4.1100000000000003</v>
      </c>
      <c r="E48" s="30">
        <v>3.8E-3</v>
      </c>
      <c r="F48" s="30" t="s">
        <v>176</v>
      </c>
    </row>
    <row r="49" spans="1:6" x14ac:dyDescent="0.25">
      <c r="A49" t="s">
        <v>151</v>
      </c>
      <c r="B49" t="s">
        <v>80</v>
      </c>
      <c r="C49">
        <v>171.06</v>
      </c>
      <c r="D49">
        <v>4.07</v>
      </c>
      <c r="E49" s="30">
        <v>3.8E-3</v>
      </c>
      <c r="F49" s="30" t="s">
        <v>34</v>
      </c>
    </row>
    <row r="50" spans="1:6" x14ac:dyDescent="0.25">
      <c r="A50" t="s">
        <v>151</v>
      </c>
      <c r="B50" t="s">
        <v>80</v>
      </c>
      <c r="C50">
        <v>162.79</v>
      </c>
      <c r="D50">
        <v>3.87</v>
      </c>
      <c r="E50" s="30">
        <v>3.5999999999999999E-3</v>
      </c>
      <c r="F50" s="30" t="s">
        <v>176</v>
      </c>
    </row>
    <row r="51" spans="1:6" x14ac:dyDescent="0.25">
      <c r="A51" t="s">
        <v>151</v>
      </c>
      <c r="B51" t="s">
        <v>80</v>
      </c>
      <c r="C51">
        <v>157.26</v>
      </c>
      <c r="D51">
        <v>3.74</v>
      </c>
      <c r="E51" s="30">
        <v>3.5000000000000001E-3</v>
      </c>
      <c r="F51" s="30" t="s">
        <v>134</v>
      </c>
    </row>
    <row r="52" spans="1:6" x14ac:dyDescent="0.25">
      <c r="A52" t="s">
        <v>154</v>
      </c>
      <c r="B52" t="s">
        <v>213</v>
      </c>
      <c r="C52">
        <v>73.08</v>
      </c>
      <c r="D52">
        <v>3.35</v>
      </c>
      <c r="E52" s="30">
        <v>3.0999999999999999E-3</v>
      </c>
      <c r="F52" s="30" t="s">
        <v>185</v>
      </c>
    </row>
    <row r="53" spans="1:6" x14ac:dyDescent="0.25">
      <c r="A53" t="s">
        <v>84</v>
      </c>
      <c r="B53" t="s">
        <v>164</v>
      </c>
      <c r="C53">
        <v>66.66</v>
      </c>
      <c r="D53">
        <v>3.17</v>
      </c>
      <c r="E53" s="30">
        <v>3.0000000000000001E-3</v>
      </c>
      <c r="F53" s="30" t="s">
        <v>176</v>
      </c>
    </row>
    <row r="54" spans="1:6" x14ac:dyDescent="0.25">
      <c r="A54" t="s">
        <v>279</v>
      </c>
      <c r="B54" t="s">
        <v>146</v>
      </c>
      <c r="C54">
        <v>57.19</v>
      </c>
      <c r="D54">
        <v>2.72</v>
      </c>
      <c r="E54" s="30">
        <v>2.5000000000000001E-3</v>
      </c>
      <c r="F54" s="30" t="s">
        <v>134</v>
      </c>
    </row>
    <row r="55" spans="1:6" x14ac:dyDescent="0.25">
      <c r="A55" t="s">
        <v>279</v>
      </c>
      <c r="B55" t="s">
        <v>146</v>
      </c>
      <c r="C55">
        <v>50.83</v>
      </c>
      <c r="D55">
        <v>2.42</v>
      </c>
      <c r="E55" s="30">
        <v>2.3E-3</v>
      </c>
      <c r="F55" s="30" t="s">
        <v>185</v>
      </c>
    </row>
    <row r="56" spans="1:6" x14ac:dyDescent="0.25">
      <c r="A56" t="s">
        <v>41</v>
      </c>
      <c r="B56" t="s">
        <v>157</v>
      </c>
      <c r="C56">
        <v>49.4</v>
      </c>
      <c r="D56">
        <v>2.35</v>
      </c>
      <c r="E56" s="30">
        <v>2.2000000000000001E-3</v>
      </c>
      <c r="F56" s="30" t="s">
        <v>176</v>
      </c>
    </row>
    <row r="57" spans="1:6" x14ac:dyDescent="0.25">
      <c r="A57" t="s">
        <v>151</v>
      </c>
      <c r="B57" t="s">
        <v>80</v>
      </c>
      <c r="C57">
        <v>94.67</v>
      </c>
      <c r="D57">
        <v>2.25</v>
      </c>
      <c r="E57" s="30">
        <v>2.0999999999999999E-3</v>
      </c>
      <c r="F57" s="30" t="s">
        <v>185</v>
      </c>
    </row>
    <row r="58" spans="1:6" x14ac:dyDescent="0.25">
      <c r="A58" t="s">
        <v>151</v>
      </c>
      <c r="B58" t="s">
        <v>80</v>
      </c>
      <c r="C58">
        <v>93.78</v>
      </c>
      <c r="D58">
        <v>2.23</v>
      </c>
      <c r="E58" s="30">
        <v>2.0999999999999999E-3</v>
      </c>
      <c r="F58" s="30" t="s">
        <v>185</v>
      </c>
    </row>
    <row r="59" spans="1:6" x14ac:dyDescent="0.25">
      <c r="A59" t="s">
        <v>232</v>
      </c>
      <c r="B59" t="s">
        <v>50</v>
      </c>
      <c r="C59">
        <v>36</v>
      </c>
      <c r="D59">
        <v>2.0499999999999998</v>
      </c>
      <c r="E59" s="30">
        <v>1.9E-3</v>
      </c>
      <c r="F59" s="30" t="s">
        <v>155</v>
      </c>
    </row>
    <row r="60" spans="1:6" x14ac:dyDescent="0.25">
      <c r="A60" t="s">
        <v>151</v>
      </c>
      <c r="B60" t="s">
        <v>80</v>
      </c>
      <c r="C60">
        <v>83.6</v>
      </c>
      <c r="D60">
        <v>1.99</v>
      </c>
      <c r="E60" s="30">
        <v>1.9E-3</v>
      </c>
      <c r="F60" s="30" t="s">
        <v>185</v>
      </c>
    </row>
    <row r="61" spans="1:6" x14ac:dyDescent="0.25">
      <c r="A61" t="s">
        <v>151</v>
      </c>
      <c r="B61" t="s">
        <v>80</v>
      </c>
      <c r="C61">
        <v>81.96</v>
      </c>
      <c r="D61">
        <v>1.95</v>
      </c>
      <c r="E61" s="30">
        <v>1.8E-3</v>
      </c>
      <c r="F61" s="30" t="s">
        <v>176</v>
      </c>
    </row>
    <row r="62" spans="1:6" x14ac:dyDescent="0.25">
      <c r="A62" t="s">
        <v>151</v>
      </c>
      <c r="B62" t="s">
        <v>80</v>
      </c>
      <c r="C62">
        <v>80.5</v>
      </c>
      <c r="D62">
        <v>1.91</v>
      </c>
      <c r="E62" s="30">
        <v>1.8E-3</v>
      </c>
      <c r="F62" s="30" t="s">
        <v>176</v>
      </c>
    </row>
    <row r="63" spans="1:6" x14ac:dyDescent="0.25">
      <c r="A63" t="s">
        <v>187</v>
      </c>
      <c r="B63" t="s">
        <v>70</v>
      </c>
      <c r="C63">
        <v>39.6</v>
      </c>
      <c r="D63">
        <v>1.88</v>
      </c>
      <c r="E63" s="30">
        <v>1.8E-3</v>
      </c>
      <c r="F63" s="30" t="s">
        <v>155</v>
      </c>
    </row>
    <row r="64" spans="1:6" x14ac:dyDescent="0.25">
      <c r="A64" t="s">
        <v>151</v>
      </c>
      <c r="B64" t="s">
        <v>80</v>
      </c>
      <c r="C64">
        <v>74.98</v>
      </c>
      <c r="D64">
        <v>1.78</v>
      </c>
      <c r="E64" s="30">
        <v>1.6999999999999999E-3</v>
      </c>
      <c r="F64" s="30" t="s">
        <v>185</v>
      </c>
    </row>
    <row r="65" spans="1:6" x14ac:dyDescent="0.25">
      <c r="A65" t="s">
        <v>140</v>
      </c>
      <c r="B65" t="s">
        <v>129</v>
      </c>
      <c r="C65">
        <v>36.43</v>
      </c>
      <c r="D65">
        <v>1.73</v>
      </c>
      <c r="E65" s="30">
        <v>1.6000000000000001E-3</v>
      </c>
      <c r="F65" s="30" t="s">
        <v>176</v>
      </c>
    </row>
    <row r="66" spans="1:6" x14ac:dyDescent="0.25">
      <c r="A66" t="s">
        <v>151</v>
      </c>
      <c r="B66" t="s">
        <v>80</v>
      </c>
      <c r="C66">
        <v>71.31</v>
      </c>
      <c r="D66">
        <v>1.7</v>
      </c>
      <c r="E66" s="30">
        <v>1.6000000000000001E-3</v>
      </c>
      <c r="F66" s="30" t="s">
        <v>185</v>
      </c>
    </row>
    <row r="67" spans="1:6" x14ac:dyDescent="0.25">
      <c r="A67" t="s">
        <v>151</v>
      </c>
      <c r="B67" t="s">
        <v>80</v>
      </c>
      <c r="C67">
        <v>64.180000000000007</v>
      </c>
      <c r="D67">
        <v>1.53</v>
      </c>
      <c r="E67" s="30">
        <v>1.4E-3</v>
      </c>
      <c r="F67" s="30" t="s">
        <v>176</v>
      </c>
    </row>
    <row r="68" spans="1:6" x14ac:dyDescent="0.25">
      <c r="A68" t="s">
        <v>151</v>
      </c>
      <c r="B68" t="s">
        <v>80</v>
      </c>
      <c r="C68">
        <v>62.12</v>
      </c>
      <c r="D68">
        <v>1.48</v>
      </c>
      <c r="E68" s="30">
        <v>1.4E-3</v>
      </c>
      <c r="F68" s="30" t="s">
        <v>176</v>
      </c>
    </row>
    <row r="69" spans="1:6" x14ac:dyDescent="0.25">
      <c r="A69" t="s">
        <v>154</v>
      </c>
      <c r="B69" t="s">
        <v>213</v>
      </c>
      <c r="C69">
        <v>31.28</v>
      </c>
      <c r="D69">
        <v>1.44</v>
      </c>
      <c r="E69" s="30">
        <v>1.2999999999999999E-3</v>
      </c>
      <c r="F69" s="30" t="s">
        <v>14</v>
      </c>
    </row>
    <row r="70" spans="1:6" x14ac:dyDescent="0.25">
      <c r="A70" t="s">
        <v>250</v>
      </c>
      <c r="B70" t="s">
        <v>214</v>
      </c>
      <c r="C70">
        <v>29.04</v>
      </c>
      <c r="D70">
        <v>1.38</v>
      </c>
      <c r="E70" s="30">
        <v>1.2999999999999999E-3</v>
      </c>
      <c r="F70" s="30" t="s">
        <v>176</v>
      </c>
    </row>
    <row r="71" spans="1:6" x14ac:dyDescent="0.25">
      <c r="A71" t="s">
        <v>151</v>
      </c>
      <c r="B71" t="s">
        <v>80</v>
      </c>
      <c r="C71">
        <v>50.09</v>
      </c>
      <c r="D71">
        <v>1.19</v>
      </c>
      <c r="E71" s="30">
        <v>1.1000000000000001E-3</v>
      </c>
      <c r="F71" s="30" t="s">
        <v>176</v>
      </c>
    </row>
    <row r="72" spans="1:6" x14ac:dyDescent="0.25">
      <c r="A72" t="s">
        <v>151</v>
      </c>
      <c r="B72" t="s">
        <v>80</v>
      </c>
      <c r="C72">
        <v>44.8</v>
      </c>
      <c r="D72">
        <v>1.07</v>
      </c>
      <c r="E72" s="30">
        <v>1E-3</v>
      </c>
      <c r="F72" s="30" t="s">
        <v>134</v>
      </c>
    </row>
    <row r="73" spans="1:6" x14ac:dyDescent="0.25">
      <c r="A73" t="s">
        <v>151</v>
      </c>
      <c r="B73" t="s">
        <v>80</v>
      </c>
      <c r="C73">
        <v>40.58</v>
      </c>
      <c r="D73">
        <v>0.96</v>
      </c>
      <c r="E73" s="30">
        <v>8.9999999999999998E-4</v>
      </c>
      <c r="F73" s="30" t="s">
        <v>185</v>
      </c>
    </row>
    <row r="74" spans="1:6" x14ac:dyDescent="0.25">
      <c r="A74" t="s">
        <v>151</v>
      </c>
      <c r="B74" t="s">
        <v>80</v>
      </c>
      <c r="C74">
        <v>37.14</v>
      </c>
      <c r="D74">
        <v>0.88</v>
      </c>
      <c r="E74" s="30">
        <v>8.0000000000000004E-4</v>
      </c>
      <c r="F74" s="30" t="s">
        <v>176</v>
      </c>
    </row>
    <row r="75" spans="1:6" x14ac:dyDescent="0.25">
      <c r="A75" t="s">
        <v>84</v>
      </c>
      <c r="B75" t="s">
        <v>164</v>
      </c>
      <c r="C75">
        <v>17.23</v>
      </c>
      <c r="D75">
        <v>0.82</v>
      </c>
      <c r="E75" s="30">
        <v>8.0000000000000004E-4</v>
      </c>
      <c r="F75" s="30" t="s">
        <v>176</v>
      </c>
    </row>
    <row r="76" spans="1:6" x14ac:dyDescent="0.25">
      <c r="A76" t="s">
        <v>151</v>
      </c>
      <c r="B76" t="s">
        <v>80</v>
      </c>
      <c r="C76">
        <v>32.229999999999997</v>
      </c>
      <c r="D76">
        <v>0.77</v>
      </c>
      <c r="E76" s="30">
        <v>6.9999999999999999E-4</v>
      </c>
      <c r="F76" s="30" t="s">
        <v>34</v>
      </c>
    </row>
    <row r="77" spans="1:6" x14ac:dyDescent="0.25">
      <c r="A77" t="s">
        <v>151</v>
      </c>
      <c r="B77" t="s">
        <v>80</v>
      </c>
      <c r="C77">
        <v>31.47</v>
      </c>
      <c r="D77">
        <v>0.75</v>
      </c>
      <c r="E77" s="30">
        <v>6.9999999999999999E-4</v>
      </c>
      <c r="F77" s="30" t="s">
        <v>34</v>
      </c>
    </row>
    <row r="78" spans="1:6" x14ac:dyDescent="0.25">
      <c r="A78" t="s">
        <v>151</v>
      </c>
      <c r="B78" t="s">
        <v>80</v>
      </c>
      <c r="C78">
        <v>28.55</v>
      </c>
      <c r="D78">
        <v>0.68</v>
      </c>
      <c r="E78" s="30">
        <v>5.9999999999999995E-4</v>
      </c>
      <c r="F78" s="30" t="s">
        <v>185</v>
      </c>
    </row>
    <row r="79" spans="1:6" x14ac:dyDescent="0.25">
      <c r="A79" t="s">
        <v>151</v>
      </c>
      <c r="B79" t="s">
        <v>80</v>
      </c>
      <c r="C79">
        <v>25.87</v>
      </c>
      <c r="D79">
        <v>0.62</v>
      </c>
      <c r="E79" s="30">
        <v>5.9999999999999995E-4</v>
      </c>
      <c r="F79" s="30" t="s">
        <v>176</v>
      </c>
    </row>
    <row r="80" spans="1:6" x14ac:dyDescent="0.25">
      <c r="A80" t="s">
        <v>143</v>
      </c>
      <c r="B80" t="s">
        <v>143</v>
      </c>
      <c r="C80">
        <v>25.82</v>
      </c>
      <c r="D80">
        <v>0.61</v>
      </c>
      <c r="E80" s="30">
        <v>5.9999999999999995E-4</v>
      </c>
      <c r="F80" s="30" t="s">
        <v>176</v>
      </c>
    </row>
    <row r="81" spans="1:6" x14ac:dyDescent="0.25">
      <c r="A81" t="s">
        <v>154</v>
      </c>
      <c r="B81" t="s">
        <v>213</v>
      </c>
      <c r="C81">
        <v>10.98</v>
      </c>
      <c r="D81">
        <v>0.5</v>
      </c>
      <c r="E81" s="30">
        <v>5.0000000000000001E-4</v>
      </c>
      <c r="F81" s="30" t="s">
        <v>176</v>
      </c>
    </row>
    <row r="82" spans="1:6" x14ac:dyDescent="0.25">
      <c r="A82" t="s">
        <v>250</v>
      </c>
      <c r="B82" t="s">
        <v>214</v>
      </c>
      <c r="C82">
        <v>6.6</v>
      </c>
      <c r="D82">
        <v>0.31</v>
      </c>
      <c r="E82" s="30">
        <v>2.9999999999999997E-4</v>
      </c>
      <c r="F82" s="30" t="s">
        <v>176</v>
      </c>
    </row>
    <row r="83" spans="1:6" x14ac:dyDescent="0.25">
      <c r="A83" t="s">
        <v>151</v>
      </c>
      <c r="B83" t="s">
        <v>80</v>
      </c>
      <c r="C83">
        <v>12.81</v>
      </c>
      <c r="D83">
        <v>0.3</v>
      </c>
      <c r="E83" s="30">
        <v>2.9999999999999997E-4</v>
      </c>
      <c r="F83" s="30" t="s">
        <v>185</v>
      </c>
    </row>
    <row r="84" spans="1:6" x14ac:dyDescent="0.25">
      <c r="A84" t="s">
        <v>151</v>
      </c>
      <c r="B84" t="s">
        <v>80</v>
      </c>
      <c r="C84">
        <v>9.69</v>
      </c>
      <c r="D84">
        <v>0.23</v>
      </c>
      <c r="E84" s="30">
        <v>2.0000000000000001E-4</v>
      </c>
      <c r="F84" s="30" t="s">
        <v>134</v>
      </c>
    </row>
    <row r="85" spans="1:6" x14ac:dyDescent="0.25">
      <c r="A85" t="s">
        <v>232</v>
      </c>
      <c r="B85" t="s">
        <v>50</v>
      </c>
      <c r="C85">
        <v>3.96</v>
      </c>
      <c r="D85">
        <v>0.23</v>
      </c>
      <c r="E85" s="30">
        <v>2.0000000000000001E-4</v>
      </c>
      <c r="F85" s="30" t="s">
        <v>185</v>
      </c>
    </row>
    <row r="86" spans="1:6" x14ac:dyDescent="0.25">
      <c r="A86" t="s">
        <v>140</v>
      </c>
      <c r="B86" t="s">
        <v>129</v>
      </c>
      <c r="C86">
        <v>4.4400000000000004</v>
      </c>
      <c r="D86">
        <v>0.21</v>
      </c>
      <c r="E86" s="30">
        <v>2.0000000000000001E-4</v>
      </c>
      <c r="F86" s="30" t="s">
        <v>176</v>
      </c>
    </row>
    <row r="87" spans="1:6" x14ac:dyDescent="0.25">
      <c r="A87" t="s">
        <v>151</v>
      </c>
      <c r="B87" t="s">
        <v>80</v>
      </c>
      <c r="C87">
        <v>7.85</v>
      </c>
      <c r="D87">
        <v>0.19</v>
      </c>
      <c r="E87" s="30">
        <v>2.0000000000000001E-4</v>
      </c>
      <c r="F87" s="30" t="s">
        <v>185</v>
      </c>
    </row>
    <row r="88" spans="1:6" x14ac:dyDescent="0.25">
      <c r="A88" t="s">
        <v>131</v>
      </c>
      <c r="B88" t="s">
        <v>131</v>
      </c>
      <c r="C88">
        <v>2.61</v>
      </c>
      <c r="D88">
        <v>0.12</v>
      </c>
      <c r="E88" s="30">
        <v>1E-4</v>
      </c>
      <c r="F88" s="30" t="s">
        <v>185</v>
      </c>
    </row>
    <row r="89" spans="1:6" x14ac:dyDescent="0.25">
      <c r="A89" t="s">
        <v>151</v>
      </c>
      <c r="B89" t="s">
        <v>80</v>
      </c>
      <c r="C89">
        <v>2.79</v>
      </c>
      <c r="D89">
        <v>7.0000000000000007E-2</v>
      </c>
      <c r="E89" s="30">
        <v>1E-4</v>
      </c>
      <c r="F89" s="30" t="s">
        <v>185</v>
      </c>
    </row>
    <row r="90" spans="1:6" x14ac:dyDescent="0.25">
      <c r="A90" t="s">
        <v>151</v>
      </c>
      <c r="B90" t="s">
        <v>80</v>
      </c>
      <c r="C90">
        <v>2.25</v>
      </c>
      <c r="D90">
        <v>0.05</v>
      </c>
      <c r="E90" s="30">
        <v>0</v>
      </c>
      <c r="F90" s="30" t="s">
        <v>185</v>
      </c>
    </row>
    <row r="91" spans="1:6" x14ac:dyDescent="0.25">
      <c r="A91" t="s">
        <v>192</v>
      </c>
      <c r="B91" t="s">
        <v>235</v>
      </c>
      <c r="C91">
        <v>0.41</v>
      </c>
      <c r="D91">
        <v>0.02</v>
      </c>
      <c r="E91" s="30">
        <v>0</v>
      </c>
      <c r="F91" s="30" t="s">
        <v>185</v>
      </c>
    </row>
    <row r="92" spans="1:6" x14ac:dyDescent="0.25">
      <c r="A92" t="s">
        <v>171</v>
      </c>
      <c r="B92" t="s">
        <v>33</v>
      </c>
      <c r="C92">
        <v>17.29</v>
      </c>
      <c r="E92" s="30"/>
      <c r="F92" s="30" t="s">
        <v>176</v>
      </c>
    </row>
    <row r="93" spans="1:6" x14ac:dyDescent="0.25">
      <c r="E93" s="30"/>
      <c r="F93" s="30"/>
    </row>
    <row r="94" spans="1:6" x14ac:dyDescent="0.25">
      <c r="E94" s="30"/>
      <c r="F94" s="30"/>
    </row>
    <row r="95" spans="1:6" x14ac:dyDescent="0.25">
      <c r="E95" s="30"/>
      <c r="F95" s="30"/>
    </row>
    <row r="96" spans="1:6" x14ac:dyDescent="0.25">
      <c r="E96" s="30"/>
      <c r="F96" s="30"/>
    </row>
    <row r="97" spans="5:6" x14ac:dyDescent="0.25">
      <c r="E97" s="30"/>
      <c r="F97" s="30"/>
    </row>
    <row r="98" spans="5:6" x14ac:dyDescent="0.25">
      <c r="E98" s="30"/>
      <c r="F98" s="30"/>
    </row>
    <row r="99" spans="5:6" x14ac:dyDescent="0.25">
      <c r="E99" s="30"/>
      <c r="F99" s="30"/>
    </row>
    <row r="100" spans="5:6" x14ac:dyDescent="0.25">
      <c r="E100" s="30"/>
      <c r="F100" s="30"/>
    </row>
    <row r="101" spans="5:6" x14ac:dyDescent="0.25">
      <c r="E101" s="30"/>
      <c r="F101" s="30"/>
    </row>
    <row r="102" spans="5:6" x14ac:dyDescent="0.25">
      <c r="E102" s="30"/>
      <c r="F102" s="30"/>
    </row>
  </sheetData>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72"/>
  <sheetViews>
    <sheetView zoomScale="80" zoomScaleNormal="80" zoomScaleSheetLayoutView="100" workbookViewId="0"/>
  </sheetViews>
  <sheetFormatPr defaultRowHeight="15" x14ac:dyDescent="0.25"/>
  <cols>
    <col min="2" max="2" width="38.140625" customWidth="1"/>
    <col min="5" max="5" width="42.28515625" customWidth="1"/>
    <col min="8" max="8" width="36.28515625" customWidth="1"/>
    <col min="11" max="11" width="134" customWidth="1"/>
  </cols>
  <sheetData>
    <row r="1" spans="1:11" ht="46.5" x14ac:dyDescent="0.7">
      <c r="A1" s="42" t="s">
        <v>150</v>
      </c>
      <c r="B1" s="42"/>
      <c r="C1" s="42"/>
      <c r="D1" s="42"/>
      <c r="E1" s="42"/>
      <c r="F1" s="42"/>
      <c r="G1" s="42"/>
      <c r="H1" s="42"/>
      <c r="I1" s="42"/>
      <c r="J1" s="42"/>
      <c r="K1" s="42"/>
    </row>
    <row r="2" spans="1:11" ht="26.25" x14ac:dyDescent="0.4">
      <c r="A2" s="20" t="s">
        <v>186</v>
      </c>
      <c r="B2" s="20"/>
      <c r="C2" s="20"/>
      <c r="D2" s="20"/>
      <c r="E2" s="20"/>
      <c r="F2" s="20"/>
      <c r="G2" s="20"/>
      <c r="H2" s="20"/>
      <c r="I2" s="20"/>
      <c r="J2" s="20"/>
      <c r="K2" s="20"/>
    </row>
    <row r="3" spans="1:11" ht="18.75" x14ac:dyDescent="0.3">
      <c r="A3" s="21" t="s">
        <v>111</v>
      </c>
      <c r="B3" s="27"/>
      <c r="C3" s="27"/>
      <c r="D3" s="27"/>
      <c r="E3" s="27"/>
      <c r="F3" s="27"/>
      <c r="G3" s="27"/>
      <c r="H3" s="27"/>
      <c r="I3" s="27"/>
      <c r="J3" s="27"/>
      <c r="K3" s="27"/>
    </row>
    <row r="4" spans="1:11" s="2" customFormat="1" x14ac:dyDescent="0.25">
      <c r="A4" s="48" t="s">
        <v>299</v>
      </c>
      <c r="D4" s="48" t="s">
        <v>26</v>
      </c>
    </row>
    <row r="5" spans="1:11" s="2" customFormat="1" x14ac:dyDescent="0.25">
      <c r="A5" s="4">
        <v>0</v>
      </c>
      <c r="B5" s="2" t="s">
        <v>117</v>
      </c>
      <c r="D5" s="4">
        <v>0</v>
      </c>
      <c r="E5" s="2" t="s">
        <v>117</v>
      </c>
    </row>
    <row r="6" spans="1:11" s="2" customFormat="1" x14ac:dyDescent="0.25">
      <c r="A6" s="4">
        <v>0</v>
      </c>
      <c r="B6" s="2" t="s">
        <v>90</v>
      </c>
      <c r="D6" s="4">
        <v>1</v>
      </c>
      <c r="E6" s="2" t="s">
        <v>90</v>
      </c>
    </row>
    <row r="7" spans="1:11" s="2" customFormat="1" x14ac:dyDescent="0.25">
      <c r="A7" s="48" t="s">
        <v>82</v>
      </c>
      <c r="D7" s="48" t="s">
        <v>201</v>
      </c>
    </row>
    <row r="8" spans="1:11" s="2" customFormat="1" x14ac:dyDescent="0.25">
      <c r="A8" s="4">
        <v>0</v>
      </c>
      <c r="B8" s="2" t="s">
        <v>117</v>
      </c>
      <c r="D8" s="4">
        <v>0</v>
      </c>
      <c r="E8" s="2" t="s">
        <v>117</v>
      </c>
    </row>
    <row r="9" spans="1:11" s="2" customFormat="1" x14ac:dyDescent="0.25">
      <c r="A9" s="4">
        <v>0</v>
      </c>
      <c r="B9" s="2" t="s">
        <v>90</v>
      </c>
      <c r="D9" s="4">
        <v>1</v>
      </c>
      <c r="E9" s="2" t="s">
        <v>90</v>
      </c>
    </row>
    <row r="10" spans="1:11" s="2" customFormat="1" x14ac:dyDescent="0.25">
      <c r="A10" s="48" t="s">
        <v>311</v>
      </c>
      <c r="D10" s="48" t="s">
        <v>8</v>
      </c>
    </row>
    <row r="11" spans="1:11" s="2" customFormat="1" x14ac:dyDescent="0.25">
      <c r="A11" s="4">
        <v>0</v>
      </c>
      <c r="B11" s="2" t="s">
        <v>117</v>
      </c>
      <c r="D11" s="4">
        <v>0</v>
      </c>
      <c r="E11" s="2" t="s">
        <v>117</v>
      </c>
    </row>
    <row r="12" spans="1:11" s="2" customFormat="1" x14ac:dyDescent="0.25">
      <c r="A12" s="4">
        <v>1</v>
      </c>
      <c r="B12" s="2" t="s">
        <v>90</v>
      </c>
      <c r="D12" s="4">
        <v>0</v>
      </c>
      <c r="E12" s="2" t="s">
        <v>90</v>
      </c>
    </row>
    <row r="13" spans="1:11" s="2" customFormat="1" x14ac:dyDescent="0.25">
      <c r="A13" s="48" t="s">
        <v>278</v>
      </c>
      <c r="D13" s="48" t="s">
        <v>204</v>
      </c>
    </row>
    <row r="14" spans="1:11" s="2" customFormat="1" x14ac:dyDescent="0.25">
      <c r="A14" s="4">
        <v>0</v>
      </c>
      <c r="B14" s="2" t="s">
        <v>117</v>
      </c>
      <c r="D14" s="4">
        <v>0</v>
      </c>
      <c r="E14" s="2" t="s">
        <v>117</v>
      </c>
    </row>
    <row r="15" spans="1:11" s="2" customFormat="1" x14ac:dyDescent="0.25">
      <c r="A15" s="4">
        <v>0.99</v>
      </c>
      <c r="B15" s="2" t="s">
        <v>90</v>
      </c>
      <c r="D15" s="4">
        <v>0</v>
      </c>
      <c r="E15" s="2" t="s">
        <v>90</v>
      </c>
    </row>
    <row r="16" spans="1:11" s="2" customFormat="1" x14ac:dyDescent="0.25">
      <c r="A16" s="48" t="s">
        <v>293</v>
      </c>
      <c r="D16" s="48" t="s">
        <v>105</v>
      </c>
    </row>
    <row r="17" spans="1:42" s="2" customFormat="1" x14ac:dyDescent="0.25">
      <c r="A17" s="4">
        <v>0</v>
      </c>
      <c r="B17" s="2" t="s">
        <v>117</v>
      </c>
      <c r="D17" s="4">
        <v>0</v>
      </c>
      <c r="E17" s="2" t="s">
        <v>117</v>
      </c>
    </row>
    <row r="18" spans="1:42" s="2" customFormat="1" x14ac:dyDescent="0.25">
      <c r="A18" s="4">
        <v>1</v>
      </c>
      <c r="B18" s="2" t="s">
        <v>90</v>
      </c>
      <c r="D18" s="4">
        <v>0</v>
      </c>
      <c r="E18" s="2" t="s">
        <v>90</v>
      </c>
    </row>
    <row r="19" spans="1:42" s="2" customFormat="1" x14ac:dyDescent="0.25"/>
    <row r="21" spans="1:42" ht="18.75" x14ac:dyDescent="0.3">
      <c r="A21" s="21" t="s">
        <v>170</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12"/>
    </row>
    <row r="22" spans="1:42" x14ac:dyDescent="0.25">
      <c r="A22" t="s">
        <v>169</v>
      </c>
    </row>
    <row r="23" spans="1:42" ht="17.25" x14ac:dyDescent="0.3">
      <c r="A23" s="49" t="s">
        <v>109</v>
      </c>
      <c r="B23" s="25" t="s">
        <v>299</v>
      </c>
      <c r="D23" s="49" t="s">
        <v>109</v>
      </c>
      <c r="E23" s="25" t="s">
        <v>82</v>
      </c>
      <c r="G23" s="49" t="s">
        <v>109</v>
      </c>
      <c r="H23" s="25" t="s">
        <v>311</v>
      </c>
      <c r="J23" s="49" t="s">
        <v>109</v>
      </c>
      <c r="K23" s="25" t="s">
        <v>105</v>
      </c>
    </row>
    <row r="24" spans="1:42" x14ac:dyDescent="0.25">
      <c r="A24" s="49" t="s">
        <v>109</v>
      </c>
      <c r="B24" t="s">
        <v>10</v>
      </c>
      <c r="D24" s="49" t="s">
        <v>109</v>
      </c>
      <c r="E24" t="s">
        <v>313</v>
      </c>
      <c r="G24" s="49" t="s">
        <v>109</v>
      </c>
      <c r="H24" t="s">
        <v>124</v>
      </c>
      <c r="J24" s="49" t="s">
        <v>109</v>
      </c>
      <c r="K24" t="s">
        <v>44</v>
      </c>
    </row>
    <row r="25" spans="1:42" x14ac:dyDescent="0.25">
      <c r="A25" s="49" t="s">
        <v>109</v>
      </c>
      <c r="B25" t="s">
        <v>96</v>
      </c>
      <c r="D25" s="49" t="s">
        <v>109</v>
      </c>
      <c r="E25" t="s">
        <v>147</v>
      </c>
      <c r="G25" s="49" t="s">
        <v>109</v>
      </c>
      <c r="H25" t="s">
        <v>59</v>
      </c>
      <c r="J25" s="49" t="s">
        <v>109</v>
      </c>
      <c r="K25" t="s">
        <v>212</v>
      </c>
    </row>
    <row r="26" spans="1:42" x14ac:dyDescent="0.25">
      <c r="A26" s="49" t="s">
        <v>109</v>
      </c>
      <c r="B26" t="s">
        <v>102</v>
      </c>
      <c r="D26" s="49" t="s">
        <v>109</v>
      </c>
      <c r="E26" t="s">
        <v>196</v>
      </c>
      <c r="G26" s="49" t="s">
        <v>109</v>
      </c>
      <c r="H26" t="s">
        <v>221</v>
      </c>
      <c r="J26" s="49" t="s">
        <v>109</v>
      </c>
      <c r="K26" t="s">
        <v>271</v>
      </c>
    </row>
    <row r="27" spans="1:42" x14ac:dyDescent="0.25">
      <c r="A27" s="49" t="s">
        <v>109</v>
      </c>
      <c r="B27" t="s">
        <v>94</v>
      </c>
      <c r="D27" s="49" t="s">
        <v>109</v>
      </c>
      <c r="E27" t="s">
        <v>220</v>
      </c>
      <c r="G27" s="49" t="s">
        <v>101</v>
      </c>
      <c r="H27" t="s">
        <v>248</v>
      </c>
      <c r="J27" s="49" t="s">
        <v>109</v>
      </c>
      <c r="K27" t="s">
        <v>28</v>
      </c>
    </row>
    <row r="28" spans="1:42" x14ac:dyDescent="0.25">
      <c r="A28" s="49" t="s">
        <v>109</v>
      </c>
      <c r="B28" t="s">
        <v>66</v>
      </c>
      <c r="D28" s="49" t="s">
        <v>109</v>
      </c>
      <c r="E28" t="s">
        <v>93</v>
      </c>
      <c r="G28" s="49" t="s">
        <v>101</v>
      </c>
      <c r="H28" t="s">
        <v>193</v>
      </c>
      <c r="J28" s="49" t="s">
        <v>109</v>
      </c>
      <c r="K28" t="s">
        <v>128</v>
      </c>
    </row>
    <row r="29" spans="1:42" x14ac:dyDescent="0.25">
      <c r="A29" s="49" t="s">
        <v>109</v>
      </c>
      <c r="B29" t="s">
        <v>13</v>
      </c>
      <c r="D29" s="49" t="s">
        <v>109</v>
      </c>
      <c r="E29" t="s">
        <v>118</v>
      </c>
      <c r="G29" s="49" t="s">
        <v>109</v>
      </c>
      <c r="H29" t="s">
        <v>120</v>
      </c>
      <c r="J29" s="49" t="s">
        <v>109</v>
      </c>
      <c r="K29" t="s">
        <v>245</v>
      </c>
    </row>
    <row r="30" spans="1:42" x14ac:dyDescent="0.25">
      <c r="A30" s="49" t="s">
        <v>109</v>
      </c>
      <c r="B30" t="s">
        <v>191</v>
      </c>
      <c r="D30" s="49" t="s">
        <v>109</v>
      </c>
      <c r="E30" t="s">
        <v>52</v>
      </c>
      <c r="G30" s="49" t="s">
        <v>101</v>
      </c>
      <c r="H30" t="s">
        <v>244</v>
      </c>
      <c r="J30" s="49" t="s">
        <v>109</v>
      </c>
      <c r="K30" t="s">
        <v>71</v>
      </c>
    </row>
    <row r="31" spans="1:42" x14ac:dyDescent="0.25">
      <c r="A31" s="49" t="s">
        <v>109</v>
      </c>
      <c r="B31" t="s">
        <v>266</v>
      </c>
      <c r="D31" s="49" t="s">
        <v>109</v>
      </c>
      <c r="E31" t="s">
        <v>269</v>
      </c>
      <c r="G31" s="49" t="s">
        <v>101</v>
      </c>
      <c r="H31" t="s">
        <v>48</v>
      </c>
      <c r="J31" s="49" t="s">
        <v>109</v>
      </c>
      <c r="K31" t="s">
        <v>53</v>
      </c>
    </row>
    <row r="32" spans="1:42" x14ac:dyDescent="0.25">
      <c r="A32" s="49" t="s">
        <v>109</v>
      </c>
      <c r="B32" t="s">
        <v>301</v>
      </c>
      <c r="D32" s="49" t="s">
        <v>109</v>
      </c>
      <c r="E32" t="s">
        <v>307</v>
      </c>
      <c r="G32" s="49" t="s">
        <v>101</v>
      </c>
      <c r="H32" t="s">
        <v>290</v>
      </c>
      <c r="J32" s="49" t="s">
        <v>109</v>
      </c>
      <c r="K32" t="s">
        <v>81</v>
      </c>
    </row>
    <row r="33" spans="1:12" x14ac:dyDescent="0.25">
      <c r="A33" s="49" t="s">
        <v>109</v>
      </c>
      <c r="B33" t="s">
        <v>103</v>
      </c>
      <c r="D33" s="49" t="s">
        <v>109</v>
      </c>
      <c r="E33" t="s">
        <v>166</v>
      </c>
      <c r="G33" s="49" t="s">
        <v>101</v>
      </c>
      <c r="H33" t="s">
        <v>168</v>
      </c>
      <c r="J33" s="49" t="s">
        <v>109</v>
      </c>
      <c r="K33" t="s">
        <v>156</v>
      </c>
    </row>
    <row r="34" spans="1:12" ht="17.25" x14ac:dyDescent="0.3">
      <c r="A34" s="49" t="s">
        <v>101</v>
      </c>
      <c r="B34" s="25" t="s">
        <v>278</v>
      </c>
      <c r="D34" s="49" t="s">
        <v>101</v>
      </c>
      <c r="E34" s="25" t="s">
        <v>293</v>
      </c>
      <c r="G34" s="49" t="s">
        <v>101</v>
      </c>
      <c r="H34" s="25" t="s">
        <v>26</v>
      </c>
      <c r="J34" s="49" t="s">
        <v>101</v>
      </c>
      <c r="K34" t="s">
        <v>43</v>
      </c>
    </row>
    <row r="35" spans="1:12" x14ac:dyDescent="0.25">
      <c r="A35" s="49" t="s">
        <v>101</v>
      </c>
      <c r="B35" t="s">
        <v>155</v>
      </c>
      <c r="D35" s="49" t="s">
        <v>101</v>
      </c>
      <c r="E35" t="s">
        <v>176</v>
      </c>
      <c r="G35" s="49" t="s">
        <v>101</v>
      </c>
      <c r="H35" t="s">
        <v>185</v>
      </c>
      <c r="J35" s="49" t="s">
        <v>101</v>
      </c>
      <c r="K35" t="s">
        <v>88</v>
      </c>
    </row>
    <row r="36" spans="1:12" x14ac:dyDescent="0.25">
      <c r="A36" s="49" t="s">
        <v>101</v>
      </c>
      <c r="B36" t="s">
        <v>29</v>
      </c>
      <c r="D36" s="49" t="s">
        <v>101</v>
      </c>
      <c r="E36" t="s">
        <v>75</v>
      </c>
      <c r="G36" s="49" t="s">
        <v>101</v>
      </c>
      <c r="H36" t="s">
        <v>291</v>
      </c>
      <c r="J36" s="49" t="s">
        <v>101</v>
      </c>
      <c r="K36" t="s">
        <v>217</v>
      </c>
    </row>
    <row r="37" spans="1:12" x14ac:dyDescent="0.25">
      <c r="A37" s="49" t="s">
        <v>101</v>
      </c>
      <c r="B37" t="s">
        <v>86</v>
      </c>
      <c r="D37" s="49" t="s">
        <v>101</v>
      </c>
      <c r="E37" t="s">
        <v>97</v>
      </c>
      <c r="G37" s="49" t="s">
        <v>101</v>
      </c>
      <c r="H37" t="s">
        <v>61</v>
      </c>
      <c r="J37" s="49" t="s">
        <v>101</v>
      </c>
      <c r="K37" t="s">
        <v>141</v>
      </c>
    </row>
    <row r="38" spans="1:12" x14ac:dyDescent="0.25">
      <c r="A38" s="49" t="s">
        <v>101</v>
      </c>
      <c r="B38" t="s">
        <v>302</v>
      </c>
      <c r="D38" s="49" t="s">
        <v>101</v>
      </c>
      <c r="E38" t="s">
        <v>32</v>
      </c>
      <c r="G38" s="49" t="s">
        <v>101</v>
      </c>
      <c r="H38" t="s">
        <v>127</v>
      </c>
      <c r="J38" s="49"/>
    </row>
    <row r="39" spans="1:12" x14ac:dyDescent="0.25">
      <c r="A39" s="49" t="s">
        <v>101</v>
      </c>
      <c r="B39" t="s">
        <v>134</v>
      </c>
      <c r="D39" s="49" t="s">
        <v>101</v>
      </c>
      <c r="E39" t="s">
        <v>30</v>
      </c>
      <c r="G39" s="49" t="s">
        <v>101</v>
      </c>
      <c r="H39" t="s">
        <v>195</v>
      </c>
      <c r="J39" s="49"/>
    </row>
    <row r="40" spans="1:12" x14ac:dyDescent="0.25">
      <c r="A40" s="49" t="s">
        <v>101</v>
      </c>
      <c r="B40" t="s">
        <v>189</v>
      </c>
      <c r="D40" s="49" t="s">
        <v>101</v>
      </c>
      <c r="E40" t="s">
        <v>122</v>
      </c>
      <c r="G40" s="49" t="s">
        <v>101</v>
      </c>
      <c r="H40" t="s">
        <v>14</v>
      </c>
      <c r="J40" s="8" t="s">
        <v>167</v>
      </c>
    </row>
    <row r="41" spans="1:12" x14ac:dyDescent="0.25">
      <c r="A41" s="49" t="s">
        <v>101</v>
      </c>
      <c r="B41" t="s">
        <v>296</v>
      </c>
      <c r="D41" s="49" t="s">
        <v>101</v>
      </c>
      <c r="E41" t="s">
        <v>130</v>
      </c>
      <c r="G41" s="49" t="s">
        <v>101</v>
      </c>
      <c r="H41" t="s">
        <v>219</v>
      </c>
      <c r="J41" s="49"/>
    </row>
    <row r="42" spans="1:12" x14ac:dyDescent="0.25">
      <c r="A42" s="49" t="s">
        <v>101</v>
      </c>
      <c r="B42" t="s">
        <v>87</v>
      </c>
      <c r="D42" s="49" t="s">
        <v>101</v>
      </c>
      <c r="E42" t="s">
        <v>115</v>
      </c>
      <c r="G42" s="49" t="s">
        <v>101</v>
      </c>
      <c r="H42" t="s">
        <v>225</v>
      </c>
      <c r="J42" s="49"/>
      <c r="K42" s="49"/>
      <c r="L42" s="49"/>
    </row>
    <row r="43" spans="1:12" x14ac:dyDescent="0.25">
      <c r="A43" s="49" t="s">
        <v>101</v>
      </c>
      <c r="B43" t="s">
        <v>17</v>
      </c>
      <c r="D43" s="49" t="s">
        <v>101</v>
      </c>
      <c r="E43" t="s">
        <v>275</v>
      </c>
      <c r="G43" s="49" t="s">
        <v>101</v>
      </c>
      <c r="H43" t="s">
        <v>91</v>
      </c>
      <c r="J43" s="49"/>
    </row>
    <row r="44" spans="1:12" x14ac:dyDescent="0.25">
      <c r="A44" s="49" t="s">
        <v>101</v>
      </c>
      <c r="B44" t="s">
        <v>60</v>
      </c>
      <c r="D44" s="49" t="s">
        <v>101</v>
      </c>
      <c r="E44" t="s">
        <v>231</v>
      </c>
      <c r="G44" s="49" t="s">
        <v>101</v>
      </c>
      <c r="H44" t="s">
        <v>24</v>
      </c>
      <c r="J44" s="49"/>
    </row>
    <row r="45" spans="1:12" ht="17.25" x14ac:dyDescent="0.3">
      <c r="A45" s="49" t="s">
        <v>101</v>
      </c>
      <c r="B45" s="25" t="s">
        <v>201</v>
      </c>
      <c r="D45" s="49" t="s">
        <v>109</v>
      </c>
      <c r="E45" s="25" t="s">
        <v>8</v>
      </c>
      <c r="G45" s="49" t="s">
        <v>109</v>
      </c>
      <c r="H45" s="25" t="s">
        <v>204</v>
      </c>
      <c r="J45" s="49"/>
      <c r="K45" s="49"/>
    </row>
    <row r="46" spans="1:12" x14ac:dyDescent="0.25">
      <c r="A46" s="49" t="s">
        <v>101</v>
      </c>
      <c r="B46" t="s">
        <v>274</v>
      </c>
      <c r="D46" s="49" t="s">
        <v>109</v>
      </c>
      <c r="E46" t="s">
        <v>162</v>
      </c>
      <c r="G46" s="49" t="s">
        <v>109</v>
      </c>
      <c r="H46" t="s">
        <v>306</v>
      </c>
      <c r="J46" s="49"/>
    </row>
    <row r="47" spans="1:12" x14ac:dyDescent="0.25">
      <c r="A47" s="49" t="s">
        <v>101</v>
      </c>
      <c r="B47" t="s">
        <v>56</v>
      </c>
      <c r="D47" s="49" t="s">
        <v>109</v>
      </c>
      <c r="E47" t="s">
        <v>211</v>
      </c>
      <c r="G47" s="49" t="s">
        <v>109</v>
      </c>
      <c r="H47" t="s">
        <v>178</v>
      </c>
      <c r="J47" s="49"/>
    </row>
    <row r="48" spans="1:12" x14ac:dyDescent="0.25">
      <c r="A48" s="49" t="s">
        <v>109</v>
      </c>
      <c r="B48" t="s">
        <v>112</v>
      </c>
      <c r="D48" s="49" t="s">
        <v>109</v>
      </c>
      <c r="E48" t="s">
        <v>294</v>
      </c>
      <c r="G48" s="49" t="s">
        <v>109</v>
      </c>
      <c r="H48" t="s">
        <v>18</v>
      </c>
      <c r="J48" s="49"/>
    </row>
    <row r="49" spans="1:10" x14ac:dyDescent="0.25">
      <c r="A49" s="49" t="s">
        <v>101</v>
      </c>
      <c r="B49" t="s">
        <v>34</v>
      </c>
      <c r="D49" s="49" t="s">
        <v>109</v>
      </c>
      <c r="E49" t="s">
        <v>63</v>
      </c>
      <c r="G49" s="49" t="s">
        <v>109</v>
      </c>
      <c r="H49" t="s">
        <v>215</v>
      </c>
      <c r="J49" s="49"/>
    </row>
    <row r="50" spans="1:10" x14ac:dyDescent="0.25">
      <c r="A50" s="49" t="s">
        <v>109</v>
      </c>
      <c r="B50" t="s">
        <v>249</v>
      </c>
      <c r="D50" s="49" t="s">
        <v>109</v>
      </c>
      <c r="E50" t="s">
        <v>77</v>
      </c>
      <c r="G50" s="49" t="s">
        <v>109</v>
      </c>
      <c r="H50" t="s">
        <v>233</v>
      </c>
      <c r="J50" s="49"/>
    </row>
    <row r="51" spans="1:10" x14ac:dyDescent="0.25">
      <c r="A51" s="49" t="s">
        <v>101</v>
      </c>
      <c r="B51" t="s">
        <v>126</v>
      </c>
      <c r="D51" s="49" t="s">
        <v>109</v>
      </c>
      <c r="E51" t="s">
        <v>64</v>
      </c>
      <c r="G51" s="49" t="s">
        <v>109</v>
      </c>
      <c r="H51" t="s">
        <v>202</v>
      </c>
      <c r="J51" s="49"/>
    </row>
    <row r="52" spans="1:10" x14ac:dyDescent="0.25">
      <c r="A52" s="49" t="s">
        <v>101</v>
      </c>
      <c r="B52" t="s">
        <v>256</v>
      </c>
      <c r="D52" s="49" t="s">
        <v>109</v>
      </c>
      <c r="E52" t="s">
        <v>282</v>
      </c>
      <c r="G52" s="49" t="s">
        <v>109</v>
      </c>
      <c r="H52" t="s">
        <v>252</v>
      </c>
      <c r="J52" s="49"/>
    </row>
    <row r="53" spans="1:10" x14ac:dyDescent="0.25">
      <c r="A53" s="49" t="s">
        <v>101</v>
      </c>
      <c r="B53" t="s">
        <v>172</v>
      </c>
      <c r="D53" s="49" t="s">
        <v>109</v>
      </c>
      <c r="E53" t="s">
        <v>190</v>
      </c>
      <c r="G53" s="49" t="s">
        <v>109</v>
      </c>
      <c r="H53" t="s">
        <v>76</v>
      </c>
      <c r="J53" s="49"/>
    </row>
    <row r="54" spans="1:10" x14ac:dyDescent="0.25">
      <c r="A54" s="49" t="s">
        <v>101</v>
      </c>
      <c r="B54" t="s">
        <v>148</v>
      </c>
      <c r="D54" s="49" t="s">
        <v>109</v>
      </c>
      <c r="E54" t="s">
        <v>297</v>
      </c>
      <c r="G54" s="49" t="s">
        <v>109</v>
      </c>
      <c r="H54" t="s">
        <v>110</v>
      </c>
      <c r="J54" s="49"/>
    </row>
    <row r="55" spans="1:10" x14ac:dyDescent="0.25">
      <c r="A55" s="49" t="s">
        <v>101</v>
      </c>
      <c r="B55" t="s">
        <v>138</v>
      </c>
      <c r="D55" s="49" t="s">
        <v>109</v>
      </c>
      <c r="E55" t="s">
        <v>92</v>
      </c>
      <c r="G55" s="49" t="s">
        <v>109</v>
      </c>
      <c r="H55" t="s">
        <v>270</v>
      </c>
      <c r="J55" s="49"/>
    </row>
    <row r="56" spans="1:10" x14ac:dyDescent="0.25">
      <c r="A56" s="49"/>
      <c r="D56" s="49"/>
      <c r="G56" s="49"/>
      <c r="J56" s="49"/>
    </row>
    <row r="57" spans="1:10" x14ac:dyDescent="0.25">
      <c r="A57" s="49"/>
      <c r="D57" s="49"/>
      <c r="G57" s="49"/>
      <c r="J57" s="49"/>
    </row>
    <row r="58" spans="1:10" x14ac:dyDescent="0.25">
      <c r="A58" s="49"/>
      <c r="D58" s="49"/>
      <c r="G58" s="49"/>
      <c r="J58" s="49"/>
    </row>
    <row r="59" spans="1:10" x14ac:dyDescent="0.25">
      <c r="A59" s="49"/>
      <c r="D59" s="49"/>
      <c r="G59" s="49"/>
      <c r="J59" s="49"/>
    </row>
    <row r="60" spans="1:10" x14ac:dyDescent="0.25">
      <c r="A60" s="49"/>
      <c r="D60" s="49"/>
      <c r="G60" s="49"/>
      <c r="J60" s="49"/>
    </row>
    <row r="61" spans="1:10" x14ac:dyDescent="0.25">
      <c r="A61" s="49"/>
      <c r="D61" s="49"/>
      <c r="G61" s="49"/>
      <c r="J61" s="49"/>
    </row>
    <row r="62" spans="1:10" x14ac:dyDescent="0.25">
      <c r="A62" s="49"/>
      <c r="D62" s="49"/>
      <c r="G62" s="49"/>
      <c r="J62" s="49"/>
    </row>
    <row r="63" spans="1:10" x14ac:dyDescent="0.25">
      <c r="A63" s="49"/>
      <c r="D63" s="49"/>
      <c r="G63" s="49"/>
      <c r="J63" s="49"/>
    </row>
    <row r="64" spans="1:10" x14ac:dyDescent="0.25">
      <c r="A64" s="49"/>
      <c r="D64" s="49"/>
      <c r="G64" s="49"/>
      <c r="J64" s="49"/>
    </row>
    <row r="65" spans="1:10" x14ac:dyDescent="0.25">
      <c r="A65" s="49"/>
      <c r="D65" s="49"/>
      <c r="G65" s="49"/>
      <c r="J65" s="49"/>
    </row>
    <row r="66" spans="1:10" x14ac:dyDescent="0.25">
      <c r="A66" s="49"/>
      <c r="D66" s="49"/>
      <c r="G66" s="49"/>
      <c r="J66" s="49"/>
    </row>
    <row r="67" spans="1:10" x14ac:dyDescent="0.25">
      <c r="A67" s="49"/>
      <c r="D67" s="49"/>
      <c r="G67" s="49"/>
      <c r="J67" s="49"/>
    </row>
    <row r="68" spans="1:10" x14ac:dyDescent="0.25">
      <c r="A68" s="49"/>
      <c r="D68" s="49"/>
      <c r="J68" s="49"/>
    </row>
    <row r="69" spans="1:10" x14ac:dyDescent="0.25">
      <c r="A69" s="49"/>
      <c r="D69" s="49"/>
      <c r="J69" s="49"/>
    </row>
    <row r="70" spans="1:10" x14ac:dyDescent="0.25">
      <c r="A70" s="49"/>
      <c r="J70" s="49"/>
    </row>
    <row r="71" spans="1:10" x14ac:dyDescent="0.25">
      <c r="J71" s="49"/>
    </row>
    <row r="72" spans="1:10" x14ac:dyDescent="0.25">
      <c r="J72" s="49"/>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ndarddokument" ma:contentTypeID="0x010100F3AFF667EC9D4557811DA86F1C6D7EFB0067743A554D14B64589242B6EEC24CDF1" ma:contentTypeVersion="0" ma:contentTypeDescription="" ma:contentTypeScope="" ma:versionID="810544fbbdc7af5bb132601a1e5e3f7b">
  <xsd:schema xmlns:xsd="http://www.w3.org/2001/XMLSchema" xmlns:xs="http://www.w3.org/2001/XMLSchema" xmlns:p="http://schemas.microsoft.com/office/2006/metadata/properties" xmlns:ns1="http://schemas.microsoft.com/sharepoint/v3" targetNamespace="http://schemas.microsoft.com/office/2006/metadata/properties" ma:root="true" ma:fieldsID="874b49b37cf874eb3bd5e908de0c676a" ns1:_="">
    <xsd:import namespace="http://schemas.microsoft.com/sharepoint/v3"/>
    <xsd:element name="properties">
      <xsd:complexType>
        <xsd:sequence>
          <xsd:element name="documentManagement">
            <xsd:complexType>
              <xsd:all>
                <xsd:element ref="ns1:PVSWSDocName" minOccurs="0"/>
                <xsd:element ref="ns1:PVSWSDocAssign1" minOccurs="0"/>
                <xsd:element ref="ns1:PVSWSDocAssign2" minOccurs="0"/>
                <xsd:element ref="ns1:PVSWSDocAssign3" minOccurs="0"/>
                <xsd:element ref="ns1:PVSWSDocAssign4" minOccurs="0"/>
                <xsd:element ref="ns1:PVSWSDocDate" minOccurs="0"/>
                <xsd:element ref="ns1:PVSWSDocEstablishBy" minOccurs="0"/>
                <xsd:element ref="ns1:PVSWSDocType" minOccurs="0"/>
                <xsd:element ref="ns1:PVSWSDocPhase" minOccurs="0"/>
                <xsd:element ref="ns1:PVSWSDocStatus" minOccurs="0"/>
                <xsd:element ref="ns1:PVSWSDocRevBy" minOccurs="0"/>
                <xsd:element ref="ns1:PVSWSDocApproveBy" minOccurs="0"/>
                <xsd:element ref="ns1:PVSWSDocLocation" minOccurs="0"/>
                <xsd:element ref="ns1:PVSWSDocRevDate" minOccurs="0"/>
                <xsd:element ref="ns1:PVSWSDocChangeLabel" minOccurs="0"/>
                <xsd:element ref="ns1:PVSWSDocAssignment" minOccurs="0"/>
                <xsd:element ref="ns1:PVSWSDocAssignNr" minOccurs="0"/>
                <xsd:element ref="ns1:PVSWSDocAssignmentResponsible" minOccurs="0"/>
                <xsd:element ref="ns1:PVSWSDocCompany" minOccurs="0"/>
                <xsd:element ref="ns1:PVSWSDocItemVersion" minOccurs="0"/>
                <xsd:element ref="ns1:PVSWSDocProjName" minOccurs="0"/>
                <xsd:element ref="ns1:PVSWSDocToolName" minOccurs="0"/>
                <xsd:element ref="ns1:PVSWSDocToolVersion" minOccurs="0"/>
                <xsd:element ref="ns1:PVSWSDocToolPublishedDate" minOccurs="0"/>
                <xsd:element ref="ns1:PVSWSDocToolResponsible" minOccurs="0"/>
                <xsd:element ref="ns1:PVSWSDocToolModifiedBy" minOccurs="0"/>
                <xsd:element ref="ns1:PVSWSDocTool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VSWSDocName" ma:index="8" nillable="true" ma:displayName="Dokumentnamn" ma:description="" ma:hidden="true" ma:internalName="PVSWSDocName" ma:readOnly="false">
      <xsd:simpleType>
        <xsd:restriction base="dms:Text"/>
      </xsd:simpleType>
    </xsd:element>
    <xsd:element name="PVSWSDocAssign1" ma:index="9" nillable="true" ma:displayName="Titel" ma:description="" ma:internalName="PVSWSDocAssign1" ma:readOnly="false">
      <xsd:simpleType>
        <xsd:restriction base="dms:Text"/>
      </xsd:simpleType>
    </xsd:element>
    <xsd:element name="PVSWSDocAssign2" ma:index="10" nillable="true" ma:displayName="Titel rad 2" ma:description="" ma:internalName="PVSWSDocAssign2" ma:readOnly="false">
      <xsd:simpleType>
        <xsd:restriction base="dms:Text"/>
      </xsd:simpleType>
    </xsd:element>
    <xsd:element name="PVSWSDocAssign3" ma:index="11" nillable="true" ma:displayName="Titel rad 3" ma:description="" ma:internalName="PVSWSDocAssign3" ma:readOnly="false">
      <xsd:simpleType>
        <xsd:restriction base="dms:Text"/>
      </xsd:simpleType>
    </xsd:element>
    <xsd:element name="PVSWSDocAssign4" ma:index="12" nillable="true" ma:displayName="Titel rad 4" ma:description="" ma:internalName="PVSWSDocAssign4" ma:readOnly="false">
      <xsd:simpleType>
        <xsd:restriction base="dms:Text"/>
      </xsd:simpleType>
    </xsd:element>
    <xsd:element name="PVSWSDocDate" ma:index="13" nillable="true" ma:displayName="Datum" ma:default="[today]" ma:description="" ma:format="DateOnly" ma:internalName="PVSWSDocDate">
      <xsd:simpleType>
        <xsd:restriction base="dms:DateTime"/>
      </xsd:simpleType>
    </xsd:element>
    <xsd:element name="PVSWSDocEstablishBy" ma:index="14" nillable="true" ma:displayName="Författare" ma:description="" ma:internalName="PVSWSDocEstablishBy" ma:readOnly="false">
      <xsd:simpleType>
        <xsd:restriction base="dms:Text"/>
      </xsd:simpleType>
    </xsd:element>
    <xsd:element name="PVSWSDocType" ma:index="15" nillable="true" ma:displayName="Dokumenttyp" ma:default="" ma:description="" ma:format="Dropdown" ma:internalName="PVSWSDocType">
      <xsd:simpleType>
        <xsd:restriction base="dms:Choice">
          <xsd:enumeration value="Rapport"/>
          <xsd:enumeration value="Administrativa föreskrifter"/>
          <xsd:enumeration value="Avtal och kontrakt"/>
          <xsd:enumeration value="Beräkningar"/>
          <xsd:enumeration value="Bilder"/>
          <xsd:enumeration value="Korrespondens"/>
          <xsd:enumeration value="Beskrivningar"/>
          <xsd:enumeration value="Ekonomi"/>
          <xsd:enumeration value="Handlingsförteckning"/>
          <xsd:enumeration value="Listor"/>
          <xsd:enumeration value="Mallar och instruktioner"/>
          <xsd:enumeration value="Mängdförteckning"/>
          <xsd:enumeration value="Organisation"/>
          <xsd:enumeration value="PM"/>
          <xsd:enumeration value="Mötesdokument"/>
          <xsd:enumeration value="Ritningsförteckning"/>
          <xsd:enumeration value="Styrande dokument"/>
          <xsd:enumeration value="Skiss"/>
          <xsd:enumeration value="Teknisk beskrivning"/>
          <xsd:enumeration value="Tidplaner"/>
          <xsd:enumeration value="Upphandling"/>
          <xsd:enumeration value="Utlåtanden och granskning"/>
        </xsd:restriction>
      </xsd:simpleType>
    </xsd:element>
    <xsd:element name="PVSWSDocPhase" ma:index="16" nillable="true" ma:displayName="Skede" ma:default="" ma:description="" ma:format="Dropdown" ma:internalName="PVSWSDocPhase">
      <xsd:simpleType>
        <xsd:restriction base="dms:Choice">
          <xsd:enumeration value="Förstudiehandling"/>
          <xsd:enumeration value="Preliminär handling"/>
          <xsd:enumeration value="Programhandling"/>
          <xsd:enumeration value="Informationshandling"/>
          <xsd:enumeration value="Systemhandling"/>
          <xsd:enumeration value="Förfrågningsunderlag"/>
          <xsd:enumeration value="Bygghandling"/>
          <xsd:enumeration value="Relationshandling"/>
          <xsd:enumeration value="Förvaltningshandling"/>
          <xsd:enumeration value="Upphandlingsdokument"/>
        </xsd:restriction>
      </xsd:simpleType>
    </xsd:element>
    <xsd:element name="PVSWSDocStatus" ma:index="17" nillable="true" ma:displayName="Granskningsstatus" ma:default="" ma:description="" ma:format="Dropdown" ma:internalName="PVSWSDocStatus">
      <xsd:simpleType>
        <xsd:restriction base="dms:Choice">
          <xsd:enumeration value="Under arbete"/>
          <xsd:enumeration value="För information"/>
          <xsd:enumeration value="Preliminär"/>
          <xsd:enumeration value="Förhandskopia"/>
          <xsd:enumeration value="För granskning"/>
          <xsd:enumeration value="För godkännande"/>
          <xsd:enumeration value="Godkänd"/>
          <xsd:enumeration value="Ej giltigt"/>
          <xsd:enumeration value="Ersatt"/>
        </xsd:restriction>
      </xsd:simpleType>
    </xsd:element>
    <xsd:element name="PVSWSDocRevBy" ma:index="18" nillable="true" ma:displayName="Granskad av" ma:description="" ma:internalName="PVSWSDocRevBy" ma:readOnly="false">
      <xsd:simpleType>
        <xsd:restriction base="dms:Text"/>
      </xsd:simpleType>
    </xsd:element>
    <xsd:element name="PVSWSDocApproveBy" ma:index="19" nillable="true" ma:displayName="Godkänd av" ma:description="" ma:internalName="PVSWSDocApproveBy" ma:readOnly="false">
      <xsd:simpleType>
        <xsd:restriction base="dms:Text"/>
      </xsd:simpleType>
    </xsd:element>
    <xsd:element name="PVSWSDocLocation" ma:index="20" nillable="true" ma:displayName="Ansvarig part" ma:description="" ma:internalName="PVSWSDocLocation" ma:readOnly="false">
      <xsd:simpleType>
        <xsd:restriction base="dms:Text"/>
      </xsd:simpleType>
    </xsd:element>
    <xsd:element name="PVSWSDocRevDate" ma:index="21" nillable="true" ma:displayName="Ändringsdatum" ma:description="" ma:format="DateOnly" ma:internalName="PVSWSDocRevDate">
      <xsd:simpleType>
        <xsd:restriction base="dms:DateTime"/>
      </xsd:simpleType>
    </xsd:element>
    <xsd:element name="PVSWSDocChangeLabel" ma:index="22" nillable="true" ma:displayName="Ändringsbeteckning" ma:description="Ändringsbeteckning bör vara 2 tecken (siffror eller bokstäver)" ma:internalName="PVSWSDocChangeLabel">
      <xsd:simpleType>
        <xsd:restriction base="dms:Text">
          <xsd:maxLength value="20"/>
        </xsd:restriction>
      </xsd:simpleType>
    </xsd:element>
    <xsd:element name="PVSWSDocAssignment" ma:index="23" nillable="true" ma:displayName="Uppdragsnamn" ma:default="KlivPå Småhus" ma:description="" ma:internalName="PVSWSDocAssignment" ma:readOnly="false">
      <xsd:simpleType>
        <xsd:restriction base="dms:Text"/>
      </xsd:simpleType>
    </xsd:element>
    <xsd:element name="PVSWSDocAssignNr" ma:index="24" nillable="true" ma:displayName="Uppdragsnummer" ma:default="10296037" ma:description="" ma:internalName="PVSWSDocAssignNr" ma:readOnly="false">
      <xsd:simpleType>
        <xsd:restriction base="dms:Text"/>
      </xsd:simpleType>
    </xsd:element>
    <xsd:element name="PVSWSDocAssignmentResponsible" ma:index="25" nillable="true" ma:displayName="Uppdragsansvarig" ma:internalName="PVSWSDocAssignmentResponsible">
      <xsd:simpleType>
        <xsd:restriction base="dms:Text"/>
      </xsd:simpleType>
    </xsd:element>
    <xsd:element name="PVSWSDocCompany" ma:index="26" nillable="true" ma:displayName="Företag" ma:default="WSP Sverige AB" ma:internalName="PVSWSDocCompany">
      <xsd:simpleType>
        <xsd:restriction base="dms:Text"/>
      </xsd:simpleType>
    </xsd:element>
    <xsd:element name="PVSWSDocItemVersion" ma:index="27" nillable="true" ma:displayName="Version" ma:internalName="PVSWSDocItemVersion">
      <xsd:simpleType>
        <xsd:restriction base="dms:Text"/>
      </xsd:simpleType>
    </xsd:element>
    <xsd:element name="PVSWSDocProjName" ma:index="28" nillable="true" ma:displayName="Projektnamn" ma:description="" ma:internalName="PVSWSDocProjName" ma:readOnly="false">
      <xsd:simpleType>
        <xsd:restriction base="dms:Text"/>
      </xsd:simpleType>
    </xsd:element>
    <xsd:element name="PVSWSDocToolName" ma:index="29" nillable="true" ma:displayName="Mallnamn" ma:description="Namnet på den använda mallen" ma:internalName="PVSWSDocToolName" ma:readOnly="false">
      <xsd:simpleType>
        <xsd:restriction base="dms:Text"/>
      </xsd:simpleType>
    </xsd:element>
    <xsd:element name="PVSWSDocToolVersion" ma:index="30" nillable="true" ma:displayName="Mallversion" ma:description="Versionen på den använda mallen" ma:internalName="PVSWSDocToolVersion" ma:readOnly="false">
      <xsd:simpleType>
        <xsd:restriction base="dms:Text"/>
      </xsd:simpleType>
    </xsd:element>
    <xsd:element name="PVSWSDocToolPublishedDate" ma:index="31" nillable="true" ma:displayName="Mall publicerad" ma:description="Publiceringsdatum för den använda mallen" ma:format="DateOnly" ma:internalName="PVSWSDocToolPublishedDate" ma:readOnly="false">
      <xsd:simpleType>
        <xsd:restriction base="dms:DateTime"/>
      </xsd:simpleType>
    </xsd:element>
    <xsd:element name="PVSWSDocToolResponsible" ma:index="32" nillable="true" ma:displayName="Mallansvarig" ma:description="Den ansvariga för den använda mallen" ma:internalName="PVSWSDocToolResponsible" ma:readOnly="false">
      <xsd:simpleType>
        <xsd:restriction base="dms:Text"/>
      </xsd:simpleType>
    </xsd:element>
    <xsd:element name="PVSWSDocToolModifiedBy" ma:index="33" nillable="true" ma:displayName="Mall ändrad av" ma:description="Personen som ändrade den använda mallen" ma:internalName="PVSWSDocToolModifiedBy" ma:readOnly="false">
      <xsd:simpleType>
        <xsd:restriction base="dms:Text"/>
      </xsd:simpleType>
    </xsd:element>
    <xsd:element name="PVSWSDocToolProcess" ma:index="34" nillable="true" ma:displayName="Uppdragstyp för mall" ma:description="Uppdragstypen för den använda mallen" ma:internalName="PVSWSDocToolProcess"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4E773E3806B76E4DB726E4B8EC134E75" ma:contentTypeVersion="6" ma:contentTypeDescription="Skapa ett nytt dokument." ma:contentTypeScope="" ma:versionID="b5a30978a843608e1519b008cbc4b887">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4dc9de6d92a3200c49acb61155ba0df6"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FEFF2B-AEA8-4C03-9038-D2FD9975DDAD}"/>
</file>

<file path=customXml/itemProps2.xml><?xml version="1.0" encoding="utf-8"?>
<ds:datastoreItem xmlns:ds="http://schemas.openxmlformats.org/officeDocument/2006/customXml" ds:itemID="{45630E68-8A13-4C81-80AB-49A0134D1D14}"/>
</file>

<file path=customXml/itemProps3.xml><?xml version="1.0" encoding="utf-8"?>
<ds:datastoreItem xmlns:ds="http://schemas.openxmlformats.org/officeDocument/2006/customXml" ds:itemID="{FE5E95DF-FB85-4220-B731-A273AABA93DC}"/>
</file>

<file path=customXml/itemProps4.xml><?xml version="1.0" encoding="utf-8"?>
<ds:datastoreItem xmlns:ds="http://schemas.openxmlformats.org/officeDocument/2006/customXml" ds:itemID="{914647AE-E712-46D3-8881-D7D672697B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4</vt:i4>
      </vt:variant>
    </vt:vector>
  </HeadingPairs>
  <TitlesOfParts>
    <vt:vector size="9" baseType="lpstr">
      <vt:lpstr>Redovisningsdel</vt:lpstr>
      <vt:lpstr>Bilagsdel Egna val</vt:lpstr>
      <vt:lpstr>Hela resurssammanställningen</vt:lpstr>
      <vt:lpstr>Klimatpåverkan från transporter</vt:lpstr>
      <vt:lpstr>Valda Byggprojektdelar</vt:lpstr>
      <vt:lpstr>'Bilagsdel Egna val'!Utskriftsområde</vt:lpstr>
      <vt:lpstr>'Hela resurssammanställningen'!Utskriftsområde</vt:lpstr>
      <vt:lpstr>'Klimatpåverkan från transporter'!Utskriftsområde</vt:lpstr>
      <vt:lpstr>Redovisningsdel!Utskriftsområde</vt:lpstr>
    </vt:vector>
  </TitlesOfParts>
  <Company>IVL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Erlandsson</dc:creator>
  <cp:lastModifiedBy>Borgström, Sara</cp:lastModifiedBy>
  <dcterms:created xsi:type="dcterms:W3CDTF">2021-05-06T15:09:45Z</dcterms:created>
  <dcterms:modified xsi:type="dcterms:W3CDTF">2021-06-21T11:47:26Z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0x0101004E773E3806B76E4DB726E4B8EC134E75</vt:lpwstr>
  </property>
</Properties>
</file>